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/>
  <mc:AlternateContent xmlns:mc="http://schemas.openxmlformats.org/markup-compatibility/2006">
    <mc:Choice Requires="x15">
      <x15ac:absPath xmlns:x15ac="http://schemas.microsoft.com/office/spreadsheetml/2010/11/ac" url="C:\Users\fktmb\Desktop\"/>
    </mc:Choice>
  </mc:AlternateContent>
  <xr:revisionPtr revIDLastSave="0" documentId="13_ncr:1_{89DF9EA5-C63A-4649-B2A6-98A73C48951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CCK2025" sheetId="1" r:id="rId1"/>
  </sheets>
  <calcPr calcId="181029"/>
  <extLst>
    <ext uri="GoogleSheetsCustomDataVersion2">
      <go:sheetsCustomData xmlns:go="http://customooxmlschemas.google.com/" r:id="rId5" roundtripDataChecksum="qi0S55rdbocj+LO2FmF16N5X2lpNyp8p2iiBZAZhNdM="/>
    </ext>
  </extLst>
</workbook>
</file>

<file path=xl/calcChain.xml><?xml version="1.0" encoding="utf-8"?>
<calcChain xmlns="http://schemas.openxmlformats.org/spreadsheetml/2006/main">
  <c r="B79" i="1" l="1"/>
  <c r="K79" i="1" s="1"/>
  <c r="P70" i="1"/>
  <c r="R70" i="1" s="1"/>
  <c r="K70" i="1"/>
  <c r="H70" i="1"/>
  <c r="P69" i="1"/>
  <c r="R69" i="1" s="1"/>
  <c r="K69" i="1"/>
  <c r="H69" i="1"/>
  <c r="P68" i="1"/>
  <c r="R68" i="1" s="1"/>
  <c r="K68" i="1"/>
  <c r="H68" i="1"/>
  <c r="P67" i="1"/>
  <c r="R67" i="1" s="1"/>
  <c r="K67" i="1"/>
  <c r="H67" i="1"/>
  <c r="P66" i="1"/>
  <c r="R66" i="1" s="1"/>
  <c r="K66" i="1"/>
  <c r="H66" i="1"/>
  <c r="P65" i="1"/>
  <c r="R65" i="1" s="1"/>
  <c r="K65" i="1"/>
  <c r="H65" i="1"/>
  <c r="P64" i="1"/>
  <c r="R64" i="1" s="1"/>
  <c r="K64" i="1"/>
  <c r="H64" i="1"/>
  <c r="P63" i="1"/>
  <c r="R63" i="1" s="1"/>
  <c r="K63" i="1"/>
  <c r="H63" i="1"/>
  <c r="P62" i="1"/>
  <c r="R62" i="1" s="1"/>
  <c r="K62" i="1"/>
  <c r="H62" i="1"/>
  <c r="P61" i="1"/>
  <c r="R61" i="1" s="1"/>
  <c r="K61" i="1"/>
  <c r="H61" i="1"/>
  <c r="P60" i="1"/>
  <c r="R60" i="1" s="1"/>
  <c r="K60" i="1"/>
  <c r="H60" i="1"/>
  <c r="P59" i="1"/>
  <c r="R59" i="1" s="1"/>
  <c r="K59" i="1"/>
  <c r="H59" i="1"/>
  <c r="P58" i="1"/>
  <c r="R58" i="1" s="1"/>
  <c r="K58" i="1"/>
  <c r="H58" i="1"/>
  <c r="P57" i="1"/>
  <c r="R57" i="1" s="1"/>
  <c r="K57" i="1"/>
  <c r="H57" i="1"/>
  <c r="P56" i="1"/>
  <c r="R56" i="1" s="1"/>
  <c r="K56" i="1"/>
  <c r="H56" i="1"/>
  <c r="P55" i="1"/>
  <c r="R55" i="1" s="1"/>
  <c r="K55" i="1"/>
  <c r="H55" i="1"/>
  <c r="P54" i="1"/>
  <c r="R54" i="1" s="1"/>
  <c r="K54" i="1"/>
  <c r="H54" i="1"/>
  <c r="P53" i="1"/>
  <c r="R53" i="1" s="1"/>
  <c r="K53" i="1"/>
  <c r="H53" i="1"/>
  <c r="P52" i="1"/>
  <c r="R52" i="1" s="1"/>
  <c r="K52" i="1"/>
  <c r="H52" i="1"/>
  <c r="P51" i="1"/>
  <c r="R51" i="1" s="1"/>
  <c r="K51" i="1"/>
  <c r="H51" i="1"/>
  <c r="P50" i="1"/>
  <c r="R50" i="1" s="1"/>
  <c r="K50" i="1"/>
  <c r="H50" i="1"/>
  <c r="P49" i="1"/>
  <c r="R49" i="1" s="1"/>
  <c r="K49" i="1"/>
  <c r="H49" i="1"/>
  <c r="P48" i="1"/>
  <c r="R48" i="1" s="1"/>
  <c r="K48" i="1"/>
  <c r="H48" i="1"/>
  <c r="P47" i="1"/>
  <c r="R47" i="1" s="1"/>
  <c r="K47" i="1"/>
  <c r="H47" i="1"/>
  <c r="P46" i="1"/>
  <c r="R46" i="1" s="1"/>
  <c r="K46" i="1"/>
  <c r="H46" i="1"/>
  <c r="P45" i="1"/>
  <c r="R45" i="1" s="1"/>
  <c r="K45" i="1"/>
  <c r="H45" i="1"/>
  <c r="P44" i="1"/>
  <c r="R44" i="1" s="1"/>
  <c r="K44" i="1"/>
  <c r="H44" i="1"/>
  <c r="P43" i="1"/>
  <c r="R43" i="1" s="1"/>
  <c r="K43" i="1"/>
  <c r="H43" i="1"/>
  <c r="P42" i="1"/>
  <c r="R42" i="1" s="1"/>
  <c r="K42" i="1"/>
  <c r="H42" i="1"/>
  <c r="P41" i="1"/>
  <c r="R41" i="1" s="1"/>
  <c r="K41" i="1"/>
  <c r="H41" i="1"/>
  <c r="P40" i="1"/>
  <c r="R40" i="1" s="1"/>
  <c r="K40" i="1"/>
  <c r="H40" i="1"/>
  <c r="P39" i="1"/>
  <c r="R39" i="1" s="1"/>
  <c r="K39" i="1"/>
  <c r="H39" i="1"/>
  <c r="P38" i="1"/>
  <c r="R38" i="1" s="1"/>
  <c r="K38" i="1"/>
  <c r="H38" i="1"/>
  <c r="P37" i="1"/>
  <c r="R37" i="1" s="1"/>
  <c r="K37" i="1"/>
  <c r="H37" i="1"/>
  <c r="P36" i="1"/>
  <c r="R36" i="1" s="1"/>
  <c r="K36" i="1"/>
  <c r="H36" i="1"/>
  <c r="P35" i="1"/>
  <c r="R35" i="1" s="1"/>
  <c r="K35" i="1"/>
  <c r="H35" i="1"/>
  <c r="P34" i="1"/>
  <c r="R34" i="1" s="1"/>
  <c r="K34" i="1"/>
  <c r="H34" i="1"/>
  <c r="P33" i="1"/>
  <c r="R33" i="1" s="1"/>
  <c r="K33" i="1"/>
  <c r="H33" i="1"/>
  <c r="P32" i="1"/>
  <c r="R32" i="1" s="1"/>
  <c r="K32" i="1"/>
  <c r="H32" i="1"/>
  <c r="P31" i="1"/>
  <c r="R31" i="1" s="1"/>
  <c r="K31" i="1"/>
  <c r="H31" i="1"/>
  <c r="P30" i="1"/>
  <c r="R30" i="1" s="1"/>
  <c r="K30" i="1"/>
  <c r="H30" i="1"/>
  <c r="P29" i="1"/>
  <c r="R29" i="1" s="1"/>
  <c r="K29" i="1"/>
  <c r="H29" i="1"/>
  <c r="P28" i="1"/>
  <c r="R28" i="1" s="1"/>
  <c r="K28" i="1"/>
  <c r="H28" i="1"/>
  <c r="P27" i="1"/>
  <c r="R27" i="1" s="1"/>
  <c r="K27" i="1"/>
  <c r="H27" i="1"/>
  <c r="P26" i="1"/>
  <c r="R26" i="1" s="1"/>
  <c r="K26" i="1"/>
  <c r="H26" i="1"/>
  <c r="P25" i="1"/>
  <c r="R25" i="1" s="1"/>
  <c r="K25" i="1"/>
  <c r="H25" i="1"/>
  <c r="P24" i="1"/>
  <c r="R24" i="1" s="1"/>
  <c r="K24" i="1"/>
  <c r="H24" i="1"/>
  <c r="P23" i="1"/>
  <c r="R23" i="1" s="1"/>
  <c r="K23" i="1"/>
  <c r="H23" i="1"/>
  <c r="P22" i="1"/>
  <c r="R22" i="1" s="1"/>
  <c r="K22" i="1"/>
  <c r="H22" i="1"/>
  <c r="P21" i="1"/>
  <c r="R21" i="1" s="1"/>
  <c r="K21" i="1"/>
  <c r="H21" i="1"/>
</calcChain>
</file>

<file path=xl/sharedStrings.xml><?xml version="1.0" encoding="utf-8"?>
<sst xmlns="http://schemas.openxmlformats.org/spreadsheetml/2006/main" count="270" uniqueCount="117">
  <si>
    <t>FICHA DE INSCRIÇÃO</t>
  </si>
  <si>
    <t>Associação:</t>
  </si>
  <si>
    <t>Cidade/Estado</t>
  </si>
  <si>
    <t>Professor:</t>
  </si>
  <si>
    <t>Técnicos:</t>
  </si>
  <si>
    <t>Telefone Fixo:</t>
  </si>
  <si>
    <t>Celular:</t>
  </si>
  <si>
    <t>E-mail:</t>
  </si>
  <si>
    <t>Abaixo você pode conferir se fez a inscrição correta nas categorias correspondentes de kata e kumite.</t>
  </si>
  <si>
    <t>Nº</t>
  </si>
  <si>
    <t>NOME</t>
  </si>
  <si>
    <t>CATEGORIA</t>
  </si>
  <si>
    <t>Cat.</t>
  </si>
  <si>
    <t>Conferência de Categorias</t>
  </si>
  <si>
    <t>CATEGORIAS</t>
  </si>
  <si>
    <t>selecione</t>
  </si>
  <si>
    <t>MASCULINO</t>
  </si>
  <si>
    <t>FEMININO</t>
  </si>
  <si>
    <t>04/05 anos Festival</t>
  </si>
  <si>
    <t>06/07 anos Open</t>
  </si>
  <si>
    <t>Kata</t>
  </si>
  <si>
    <t>Kumite</t>
  </si>
  <si>
    <t>Idade na data</t>
  </si>
  <si>
    <t>Categoria</t>
  </si>
  <si>
    <t>08/09 anos até vermelha</t>
  </si>
  <si>
    <t>Até 5 anos - absoluto</t>
  </si>
  <si>
    <t>08/09 anos laranja e verde</t>
  </si>
  <si>
    <t>Sub 08 - absoluto</t>
  </si>
  <si>
    <t>08/09 anos roxa e acima</t>
  </si>
  <si>
    <t>Sub 10 - até vermelha</t>
  </si>
  <si>
    <t>10/11 anos até vermelha</t>
  </si>
  <si>
    <t>Sub 10 - até 3º kyu</t>
  </si>
  <si>
    <t>10/11 anos de laranja e verde</t>
  </si>
  <si>
    <t>Sub 10 - 2º kyu acima</t>
  </si>
  <si>
    <t>10/11 anos roxa e acima</t>
  </si>
  <si>
    <t>Sub 12 - até vermelha</t>
  </si>
  <si>
    <t>10/11 anos até amarela</t>
  </si>
  <si>
    <t>12/13 anos - até amarela</t>
  </si>
  <si>
    <t>Sub 12 - até 3º kyu</t>
  </si>
  <si>
    <t>10/11 anos de vermelha a verde</t>
  </si>
  <si>
    <t>12/13 anos vermelha e verde</t>
  </si>
  <si>
    <t>Sub 12 - 2º kyu acima</t>
  </si>
  <si>
    <t>12/13 anos roxa e acima</t>
  </si>
  <si>
    <t>Sub 14 - até 6º kyu</t>
  </si>
  <si>
    <t>12/13 anos até verde</t>
  </si>
  <si>
    <t>Sub 14 - até 3º kyu</t>
  </si>
  <si>
    <t>14/15 anos até verde</t>
  </si>
  <si>
    <t>Sub 14 - 2º kyu e acima</t>
  </si>
  <si>
    <t>14/15 anos roxa e acima</t>
  </si>
  <si>
    <t>Cadetes - até 3º kyu</t>
  </si>
  <si>
    <t>16/17 anos até verde</t>
  </si>
  <si>
    <t>Cadetes - 2º kyu e acima</t>
  </si>
  <si>
    <t>16/17 anos roxa e acima</t>
  </si>
  <si>
    <t>Junior - até 3º kyu</t>
  </si>
  <si>
    <t>18 anos até verde</t>
  </si>
  <si>
    <t>16/17 anos roxa e marrom</t>
  </si>
  <si>
    <t>Junior - 2º kyu e acima</t>
  </si>
  <si>
    <t>18 anos roxa e marrom</t>
  </si>
  <si>
    <t>18 anos e acima até verde</t>
  </si>
  <si>
    <t>Senior - até 3º kyu</t>
  </si>
  <si>
    <t>faixa preta - 16 anos e acima</t>
  </si>
  <si>
    <t>18 anos e acima roxa e acima</t>
  </si>
  <si>
    <t>Senior - 1º e 2º kyu</t>
  </si>
  <si>
    <t>18 anos e acima faixa preta 67 kg</t>
  </si>
  <si>
    <t>******</t>
  </si>
  <si>
    <t>Senior - 2º kyu e acima</t>
  </si>
  <si>
    <t>18 anos e acima faixa preta 75 kg</t>
  </si>
  <si>
    <t xml:space="preserve">faixa preta - 16 anos e acima      </t>
  </si>
  <si>
    <t>Senior - 1º Dan e acima</t>
  </si>
  <si>
    <t>18 anos e acima faixa preta -60 kg</t>
  </si>
  <si>
    <t>Senior - 1º Dan e acima - 60 kg</t>
  </si>
  <si>
    <t>18 anos e acima faixa preta +75 kg</t>
  </si>
  <si>
    <t>Senior - 1º Dan e acima - 67 kg</t>
  </si>
  <si>
    <t>18 anos e acima faixa preta -67 kg</t>
  </si>
  <si>
    <t>Senior - 1º Dan e acima + 60 à 67 kg</t>
  </si>
  <si>
    <t>35 a 40 anos até verde</t>
  </si>
  <si>
    <t>Senior - 1º Dan e acima + 67 à 75 kg</t>
  </si>
  <si>
    <t>18 anos e acima faixa preta +67 kg</t>
  </si>
  <si>
    <t>Senior - 1º Dan e acima, + 67 kg</t>
  </si>
  <si>
    <t>35 a 40 anos roxa e acima</t>
  </si>
  <si>
    <t>Senior - 1º Dan e acima, + 75 kg</t>
  </si>
  <si>
    <t>Master A - Até 3º Kyu</t>
  </si>
  <si>
    <t>41 a 50  anos até verde</t>
  </si>
  <si>
    <t>Master A - 2º kyu e acima</t>
  </si>
  <si>
    <t>41 a 50 anos roxa e acima</t>
  </si>
  <si>
    <t>41 a 45 anos até verde</t>
  </si>
  <si>
    <t>Master B - Até 3º Kyu</t>
  </si>
  <si>
    <t>51 a 55 anos até verde</t>
  </si>
  <si>
    <t>41 a 45 anos roxa e acima</t>
  </si>
  <si>
    <t>Master B - 2º kyu e acima</t>
  </si>
  <si>
    <t>51 a 55 anos roxa e acima</t>
  </si>
  <si>
    <t>46 anos e acima até verde</t>
  </si>
  <si>
    <t>Master C - absoluto</t>
  </si>
  <si>
    <t>56 anos e acima até verde</t>
  </si>
  <si>
    <t>Master C - Até 3º Kyu</t>
  </si>
  <si>
    <t>46 anos e acima roxa e acima</t>
  </si>
  <si>
    <t>56 anos e acima roxa e acima</t>
  </si>
  <si>
    <t>Master C - 2º kyu e acima</t>
  </si>
  <si>
    <t>PARA KARATE (VISUAL) M/F</t>
  </si>
  <si>
    <t>VISUAL</t>
  </si>
  <si>
    <t>Master D - absoluto</t>
  </si>
  <si>
    <t>PARA KARATE (OUTRAS) M/F</t>
  </si>
  <si>
    <t>OUTRAS</t>
  </si>
  <si>
    <t>CONTROLE PARA PAGAMENTO</t>
  </si>
  <si>
    <t xml:space="preserve">Preenchendo corretamente a ficha acima, automaticamente você saberá a quantidade de atletas </t>
  </si>
  <si>
    <t>Enviar comprovante junto com ficha de inscrição.</t>
  </si>
  <si>
    <r>
      <rPr>
        <b/>
        <sz val="16"/>
        <color rgb="FFFF0000"/>
        <rFont val="Arial"/>
      </rPr>
      <t>Não</t>
    </r>
    <r>
      <rPr>
        <sz val="16"/>
        <color rgb="FFFF0000"/>
        <rFont val="Arial"/>
      </rPr>
      <t xml:space="preserve"> haverá desconto nas taxas de inscrições por ausência do atleta. </t>
    </r>
    <r>
      <rPr>
        <b/>
        <sz val="16"/>
        <color rgb="FFFF0000"/>
        <rFont val="Arial"/>
      </rPr>
      <t>Não</t>
    </r>
    <r>
      <rPr>
        <sz val="16"/>
        <color rgb="FFFF0000"/>
        <rFont val="Arial"/>
      </rPr>
      <t xml:space="preserve"> recebemos no dia do evento.</t>
    </r>
  </si>
  <si>
    <t>Total de Atletas Inscritos</t>
  </si>
  <si>
    <t>Total</t>
  </si>
  <si>
    <r>
      <t xml:space="preserve">PAGAMENTO VIA PIX </t>
    </r>
    <r>
      <rPr>
        <b/>
        <sz val="14"/>
        <color rgb="FFC00000"/>
        <rFont val="Arial"/>
        <family val="2"/>
      </rPr>
      <t>22729321500</t>
    </r>
  </si>
  <si>
    <t>kumite</t>
  </si>
  <si>
    <t>kata</t>
  </si>
  <si>
    <t>JUNHO DE 2026</t>
  </si>
  <si>
    <t>DATA E LOCAL A CONFIRMAR</t>
  </si>
  <si>
    <t>GENTILEZA ENVIAR A FIXA DE INSCRIÇÃO PELO EMAIL DA CONFEDERAÇÃO E O RECIBO DE PAGAMENTO DAS INCRIÇÕES TAMBEM , TUDO FEITO PELO SITE.</t>
  </si>
  <si>
    <t>1º CAMPEONATO BRASILEIRO DA UNIÃO BRASIL SHORINKAI</t>
  </si>
  <si>
    <t>ENVIAR A FICHA PARA O E-MAIL DA CONFEDERAÇÃO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</si>
</sst>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$ &quot;#,##0.00"/>
  </numFmts>
  <fonts count="48">
    <font>
      <sz val="11"/>
      <color theme="1"/>
      <name val="Calibri"/>
      <scheme val="minor"/>
    </font>
    <font>
      <sz val="11"/>
      <color theme="1"/>
      <name val="Calibri"/>
    </font>
    <font>
      <i/>
      <sz val="11"/>
      <color theme="1"/>
      <name val="Arial"/>
    </font>
    <font>
      <b/>
      <sz val="22"/>
      <color rgb="FF000000"/>
      <name val="Times New Roman"/>
    </font>
    <font>
      <sz val="11"/>
      <name val="Calibri"/>
    </font>
    <font>
      <b/>
      <sz val="18"/>
      <color rgb="FFFF0000"/>
      <name val="Times New Roman"/>
    </font>
    <font>
      <b/>
      <sz val="14"/>
      <color rgb="FF000000"/>
      <name val="Times New Roman"/>
    </font>
    <font>
      <b/>
      <sz val="16"/>
      <color theme="1"/>
      <name val="Times New Roman"/>
    </font>
    <font>
      <sz val="14"/>
      <color theme="1"/>
      <name val="Arial"/>
    </font>
    <font>
      <sz val="16"/>
      <color theme="1"/>
      <name val="Arial"/>
    </font>
    <font>
      <sz val="12"/>
      <color theme="1"/>
      <name val="Arial"/>
    </font>
    <font>
      <b/>
      <sz val="12"/>
      <color rgb="FFFF0000"/>
      <name val="Arial"/>
    </font>
    <font>
      <b/>
      <sz val="13"/>
      <color theme="1"/>
      <name val="Arial"/>
    </font>
    <font>
      <b/>
      <sz val="12"/>
      <color theme="1"/>
      <name val="Arial"/>
    </font>
    <font>
      <b/>
      <sz val="11"/>
      <color theme="1"/>
      <name val="Arial"/>
    </font>
    <font>
      <b/>
      <sz val="16"/>
      <color theme="1"/>
      <name val="Arial"/>
    </font>
    <font>
      <sz val="11"/>
      <color theme="1"/>
      <name val="Arial"/>
    </font>
    <font>
      <sz val="9"/>
      <color theme="1"/>
      <name val="Arial"/>
    </font>
    <font>
      <b/>
      <sz val="15"/>
      <color rgb="FF002060"/>
      <name val="Arial"/>
    </font>
    <font>
      <b/>
      <sz val="15"/>
      <color rgb="FFFF0000"/>
      <name val="Arial"/>
    </font>
    <font>
      <i/>
      <sz val="11"/>
      <color rgb="FF002060"/>
      <name val="Arial"/>
    </font>
    <font>
      <b/>
      <sz val="12"/>
      <color rgb="FF002060"/>
      <name val="Arial"/>
    </font>
    <font>
      <b/>
      <sz val="14"/>
      <color rgb="FF002060"/>
      <name val="Arial"/>
    </font>
    <font>
      <b/>
      <sz val="14"/>
      <color rgb="FFFF0000"/>
      <name val="Arial"/>
    </font>
    <font>
      <sz val="12"/>
      <color rgb="FF002060"/>
      <name val="Arial"/>
    </font>
    <font>
      <sz val="15"/>
      <color rgb="FF002060"/>
      <name val="Arial"/>
    </font>
    <font>
      <sz val="12"/>
      <color rgb="FFFF0000"/>
      <name val="Arial"/>
    </font>
    <font>
      <sz val="15"/>
      <color rgb="FFFF0000"/>
      <name val="Arial"/>
    </font>
    <font>
      <i/>
      <sz val="12"/>
      <color rgb="FF002060"/>
      <name val="Arial"/>
    </font>
    <font>
      <i/>
      <sz val="15"/>
      <color rgb="FF002060"/>
      <name val="Arial"/>
    </font>
    <font>
      <i/>
      <sz val="12"/>
      <color rgb="FFFF0000"/>
      <name val="Arial"/>
    </font>
    <font>
      <i/>
      <sz val="15"/>
      <color rgb="FFFF0000"/>
      <name val="Arial"/>
    </font>
    <font>
      <b/>
      <sz val="15"/>
      <color rgb="FF38761D"/>
      <name val="Arial"/>
    </font>
    <font>
      <sz val="11"/>
      <color rgb="FF38761D"/>
      <name val="Calibri"/>
    </font>
    <font>
      <i/>
      <sz val="12"/>
      <color rgb="FF38761D"/>
      <name val="Arial"/>
    </font>
    <font>
      <i/>
      <sz val="15"/>
      <color rgb="FF38761D"/>
      <name val="Arial"/>
    </font>
    <font>
      <i/>
      <sz val="11"/>
      <color rgb="FF274E13"/>
      <name val="Arial"/>
    </font>
    <font>
      <i/>
      <sz val="11"/>
      <color rgb="FFFF0000"/>
      <name val="Arial"/>
    </font>
    <font>
      <sz val="11"/>
      <color rgb="FFFF0000"/>
      <name val="Calibri"/>
    </font>
    <font>
      <b/>
      <sz val="16"/>
      <color rgb="FFFF0000"/>
      <name val="Arial"/>
    </font>
    <font>
      <sz val="16"/>
      <color rgb="FFFF0000"/>
      <name val="Arial"/>
    </font>
    <font>
      <sz val="14"/>
      <name val="Calibri"/>
      <family val="2"/>
    </font>
    <font>
      <b/>
      <sz val="14"/>
      <color rgb="FFFF0000"/>
      <name val="Arial"/>
      <family val="2"/>
    </font>
    <font>
      <b/>
      <sz val="14"/>
      <color rgb="FFC00000"/>
      <name val="Arial"/>
      <family val="2"/>
    </font>
    <font>
      <b/>
      <sz val="16"/>
      <color theme="1"/>
      <name val="Arial"/>
      <family val="2"/>
    </font>
    <font>
      <b/>
      <sz val="22"/>
      <color rgb="FF000000"/>
      <name val="Times New Roman"/>
      <family val="1"/>
    </font>
    <font>
      <b/>
      <sz val="18"/>
      <color rgb="FFFF0000"/>
      <name val="Times New Roman"/>
      <family val="1"/>
    </font>
    <font>
      <b/>
      <sz val="16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99"/>
        <bgColor rgb="FFFFFF99"/>
      </patternFill>
    </fill>
    <fill>
      <patternFill patternType="solid">
        <fgColor rgb="FFFFFF00"/>
        <bgColor rgb="FFFFFF00"/>
      </patternFill>
    </fill>
    <fill>
      <patternFill patternType="solid">
        <fgColor rgb="FFC0C0C0"/>
        <bgColor rgb="FFC0C0C0"/>
      </patternFill>
    </fill>
  </fills>
  <borders count="7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</borders>
  <cellStyleXfs count="1">
    <xf numFmtId="0" fontId="0" fillId="0" borderId="0"/>
  </cellStyleXfs>
  <cellXfs count="16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8" fillId="3" borderId="36" xfId="0" applyFont="1" applyFill="1" applyBorder="1"/>
    <xf numFmtId="0" fontId="8" fillId="0" borderId="0" xfId="0" applyFont="1"/>
    <xf numFmtId="0" fontId="9" fillId="0" borderId="0" xfId="0" applyFont="1" applyAlignment="1">
      <alignment horizontal="center" vertical="top" wrapText="1"/>
    </xf>
    <xf numFmtId="0" fontId="11" fillId="0" borderId="0" xfId="0" applyFont="1" applyAlignment="1">
      <alignment horizontal="center" vertical="top" wrapText="1"/>
    </xf>
    <xf numFmtId="0" fontId="1" fillId="2" borderId="54" xfId="0" applyFont="1" applyFill="1" applyBorder="1"/>
    <xf numFmtId="0" fontId="12" fillId="3" borderId="55" xfId="0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0" fontId="14" fillId="3" borderId="18" xfId="0" applyFont="1" applyFill="1" applyBorder="1" applyAlignment="1">
      <alignment horizontal="center"/>
    </xf>
    <xf numFmtId="0" fontId="13" fillId="3" borderId="56" xfId="0" applyFont="1" applyFill="1" applyBorder="1" applyAlignment="1">
      <alignment horizontal="center" wrapText="1"/>
    </xf>
    <xf numFmtId="0" fontId="9" fillId="3" borderId="58" xfId="0" applyFont="1" applyFill="1" applyBorder="1" applyAlignment="1">
      <alignment horizontal="center"/>
    </xf>
    <xf numFmtId="0" fontId="1" fillId="2" borderId="59" xfId="0" applyFont="1" applyFill="1" applyBorder="1"/>
    <xf numFmtId="0" fontId="1" fillId="2" borderId="60" xfId="0" applyFont="1" applyFill="1" applyBorder="1"/>
    <xf numFmtId="0" fontId="16" fillId="2" borderId="54" xfId="0" applyFont="1" applyFill="1" applyBorder="1" applyAlignment="1">
      <alignment horizontal="center"/>
    </xf>
    <xf numFmtId="0" fontId="17" fillId="2" borderId="54" xfId="0" applyFont="1" applyFill="1" applyBorder="1" applyAlignment="1">
      <alignment horizontal="center"/>
    </xf>
    <xf numFmtId="0" fontId="9" fillId="3" borderId="61" xfId="0" applyFont="1" applyFill="1" applyBorder="1" applyAlignment="1">
      <alignment horizontal="center"/>
    </xf>
    <xf numFmtId="0" fontId="1" fillId="2" borderId="63" xfId="0" applyFont="1" applyFill="1" applyBorder="1"/>
    <xf numFmtId="0" fontId="1" fillId="2" borderId="64" xfId="0" applyFont="1" applyFill="1" applyBorder="1"/>
    <xf numFmtId="0" fontId="20" fillId="2" borderId="54" xfId="0" applyFont="1" applyFill="1" applyBorder="1" applyAlignment="1">
      <alignment horizontal="right" vertical="center" wrapText="1"/>
    </xf>
    <xf numFmtId="0" fontId="20" fillId="0" borderId="0" xfId="0" applyFont="1" applyAlignment="1">
      <alignment vertical="center"/>
    </xf>
    <xf numFmtId="0" fontId="20" fillId="2" borderId="54" xfId="0" applyFont="1" applyFill="1" applyBorder="1" applyAlignment="1">
      <alignment horizontal="right" vertical="center"/>
    </xf>
    <xf numFmtId="0" fontId="18" fillId="2" borderId="56" xfId="0" applyFont="1" applyFill="1" applyBorder="1" applyAlignment="1">
      <alignment horizontal="center" wrapText="1"/>
    </xf>
    <xf numFmtId="0" fontId="21" fillId="2" borderId="65" xfId="0" applyFont="1" applyFill="1" applyBorder="1" applyAlignment="1">
      <alignment horizontal="center" wrapText="1"/>
    </xf>
    <xf numFmtId="0" fontId="22" fillId="2" borderId="65" xfId="0" applyFont="1" applyFill="1" applyBorder="1" applyAlignment="1">
      <alignment horizontal="center"/>
    </xf>
    <xf numFmtId="0" fontId="18" fillId="2" borderId="66" xfId="0" applyFont="1" applyFill="1" applyBorder="1" applyAlignment="1">
      <alignment horizontal="center" wrapText="1"/>
    </xf>
    <xf numFmtId="0" fontId="19" fillId="2" borderId="56" xfId="0" applyFont="1" applyFill="1" applyBorder="1" applyAlignment="1">
      <alignment horizontal="center" wrapText="1"/>
    </xf>
    <xf numFmtId="0" fontId="11" fillId="2" borderId="65" xfId="0" applyFont="1" applyFill="1" applyBorder="1" applyAlignment="1">
      <alignment horizontal="center" wrapText="1"/>
    </xf>
    <xf numFmtId="0" fontId="23" fillId="2" borderId="66" xfId="0" applyFont="1" applyFill="1" applyBorder="1" applyAlignment="1">
      <alignment horizontal="center"/>
    </xf>
    <xf numFmtId="0" fontId="19" fillId="2" borderId="66" xfId="0" applyFont="1" applyFill="1" applyBorder="1" applyAlignment="1">
      <alignment horizontal="center" wrapText="1"/>
    </xf>
    <xf numFmtId="0" fontId="18" fillId="2" borderId="67" xfId="0" applyFont="1" applyFill="1" applyBorder="1" applyAlignment="1">
      <alignment horizontal="center" vertical="top" wrapText="1"/>
    </xf>
    <xf numFmtId="0" fontId="24" fillId="2" borderId="66" xfId="0" applyFont="1" applyFill="1" applyBorder="1" applyAlignment="1">
      <alignment horizontal="center"/>
    </xf>
    <xf numFmtId="0" fontId="25" fillId="2" borderId="66" xfId="0" applyFont="1" applyFill="1" applyBorder="1" applyAlignment="1">
      <alignment horizontal="center" wrapText="1"/>
    </xf>
    <xf numFmtId="0" fontId="19" fillId="2" borderId="67" xfId="0" applyFont="1" applyFill="1" applyBorder="1" applyAlignment="1">
      <alignment horizontal="center" vertical="top" wrapText="1"/>
    </xf>
    <xf numFmtId="0" fontId="26" fillId="2" borderId="66" xfId="0" applyFont="1" applyFill="1" applyBorder="1" applyAlignment="1">
      <alignment horizontal="center"/>
    </xf>
    <xf numFmtId="0" fontId="27" fillId="2" borderId="66" xfId="0" applyFont="1" applyFill="1" applyBorder="1" applyAlignment="1">
      <alignment horizontal="center" wrapText="1"/>
    </xf>
    <xf numFmtId="0" fontId="18" fillId="2" borderId="66" xfId="0" applyFont="1" applyFill="1" applyBorder="1" applyAlignment="1">
      <alignment horizontal="center" vertical="top" wrapText="1"/>
    </xf>
    <xf numFmtId="0" fontId="28" fillId="2" borderId="66" xfId="0" applyFont="1" applyFill="1" applyBorder="1" applyAlignment="1">
      <alignment horizontal="center" vertical="top" wrapText="1"/>
    </xf>
    <xf numFmtId="0" fontId="29" fillId="2" borderId="66" xfId="0" applyFont="1" applyFill="1" applyBorder="1" applyAlignment="1">
      <alignment horizontal="center" vertical="top" wrapText="1"/>
    </xf>
    <xf numFmtId="0" fontId="1" fillId="2" borderId="54" xfId="0" applyFont="1" applyFill="1" applyBorder="1" applyAlignment="1">
      <alignment vertical="top"/>
    </xf>
    <xf numFmtId="0" fontId="19" fillId="2" borderId="66" xfId="0" applyFont="1" applyFill="1" applyBorder="1" applyAlignment="1">
      <alignment horizontal="center" vertical="top" wrapText="1"/>
    </xf>
    <xf numFmtId="0" fontId="30" fillId="2" borderId="66" xfId="0" applyFont="1" applyFill="1" applyBorder="1" applyAlignment="1">
      <alignment horizontal="center" vertical="top" wrapText="1"/>
    </xf>
    <xf numFmtId="0" fontId="31" fillId="2" borderId="66" xfId="0" applyFont="1" applyFill="1" applyBorder="1" applyAlignment="1">
      <alignment horizontal="center" vertical="top" wrapText="1"/>
    </xf>
    <xf numFmtId="0" fontId="31" fillId="2" borderId="66" xfId="0" applyFont="1" applyFill="1" applyBorder="1" applyAlignment="1">
      <alignment horizontal="center" wrapText="1"/>
    </xf>
    <xf numFmtId="0" fontId="1" fillId="2" borderId="67" xfId="0" applyFont="1" applyFill="1" applyBorder="1" applyAlignment="1">
      <alignment horizontal="center" vertical="center"/>
    </xf>
    <xf numFmtId="0" fontId="30" fillId="0" borderId="68" xfId="0" applyFont="1" applyBorder="1" applyAlignment="1">
      <alignment vertical="top"/>
    </xf>
    <xf numFmtId="0" fontId="28" fillId="0" borderId="68" xfId="0" applyFont="1" applyBorder="1" applyAlignment="1">
      <alignment horizontal="center" vertical="top"/>
    </xf>
    <xf numFmtId="49" fontId="30" fillId="2" borderId="65" xfId="0" applyNumberFormat="1" applyFont="1" applyFill="1" applyBorder="1" applyAlignment="1">
      <alignment horizontal="center" wrapText="1"/>
    </xf>
    <xf numFmtId="0" fontId="19" fillId="2" borderId="56" xfId="0" applyFont="1" applyFill="1" applyBorder="1" applyAlignment="1">
      <alignment horizontal="center" vertical="top" wrapText="1"/>
    </xf>
    <xf numFmtId="0" fontId="31" fillId="2" borderId="65" xfId="0" applyFont="1" applyFill="1" applyBorder="1" applyAlignment="1">
      <alignment horizontal="center" vertical="top" wrapText="1"/>
    </xf>
    <xf numFmtId="0" fontId="32" fillId="2" borderId="56" xfId="0" applyFont="1" applyFill="1" applyBorder="1" applyAlignment="1">
      <alignment horizontal="center" vertical="top" wrapText="1"/>
    </xf>
    <xf numFmtId="0" fontId="33" fillId="2" borderId="56" xfId="0" applyFont="1" applyFill="1" applyBorder="1" applyAlignment="1">
      <alignment horizontal="center" vertical="center"/>
    </xf>
    <xf numFmtId="0" fontId="34" fillId="2" borderId="65" xfId="0" applyFont="1" applyFill="1" applyBorder="1" applyAlignment="1">
      <alignment horizontal="center" vertical="top" wrapText="1"/>
    </xf>
    <xf numFmtId="0" fontId="35" fillId="2" borderId="65" xfId="0" applyFont="1" applyFill="1" applyBorder="1" applyAlignment="1">
      <alignment horizontal="center" vertical="top" wrapText="1"/>
    </xf>
    <xf numFmtId="0" fontId="36" fillId="2" borderId="54" xfId="0" applyFont="1" applyFill="1" applyBorder="1" applyAlignment="1">
      <alignment horizontal="right" vertical="center" wrapText="1"/>
    </xf>
    <xf numFmtId="0" fontId="36" fillId="0" borderId="0" xfId="0" applyFont="1" applyAlignment="1">
      <alignment vertical="center"/>
    </xf>
    <xf numFmtId="0" fontId="32" fillId="2" borderId="67" xfId="0" applyFont="1" applyFill="1" applyBorder="1" applyAlignment="1">
      <alignment horizontal="center" vertical="top" wrapText="1"/>
    </xf>
    <xf numFmtId="0" fontId="33" fillId="2" borderId="67" xfId="0" applyFont="1" applyFill="1" applyBorder="1" applyAlignment="1">
      <alignment horizontal="center" vertical="center"/>
    </xf>
    <xf numFmtId="0" fontId="34" fillId="2" borderId="66" xfId="0" applyFont="1" applyFill="1" applyBorder="1" applyAlignment="1">
      <alignment horizontal="center" vertical="top" wrapText="1"/>
    </xf>
    <xf numFmtId="0" fontId="35" fillId="2" borderId="66" xfId="0" applyFont="1" applyFill="1" applyBorder="1" applyAlignment="1">
      <alignment horizontal="center" vertical="top" wrapText="1"/>
    </xf>
    <xf numFmtId="0" fontId="18" fillId="2" borderId="56" xfId="0" applyFont="1" applyFill="1" applyBorder="1" applyAlignment="1">
      <alignment horizontal="center" vertical="top" wrapText="1"/>
    </xf>
    <xf numFmtId="0" fontId="28" fillId="2" borderId="65" xfId="0" applyFont="1" applyFill="1" applyBorder="1" applyAlignment="1">
      <alignment horizontal="center" vertical="top" wrapText="1"/>
    </xf>
    <xf numFmtId="0" fontId="29" fillId="2" borderId="65" xfId="0" applyFont="1" applyFill="1" applyBorder="1" applyAlignment="1">
      <alignment horizontal="center" vertical="top" wrapText="1"/>
    </xf>
    <xf numFmtId="0" fontId="37" fillId="2" borderId="54" xfId="0" applyFont="1" applyFill="1" applyBorder="1" applyAlignment="1">
      <alignment horizontal="right" vertical="center" wrapText="1"/>
    </xf>
    <xf numFmtId="0" fontId="37" fillId="0" borderId="0" xfId="0" applyFont="1" applyAlignment="1">
      <alignment vertical="center"/>
    </xf>
    <xf numFmtId="0" fontId="37" fillId="2" borderId="54" xfId="0" applyFont="1" applyFill="1" applyBorder="1" applyAlignment="1">
      <alignment horizontal="right" vertical="center"/>
    </xf>
    <xf numFmtId="0" fontId="38" fillId="0" borderId="0" xfId="0" applyFont="1"/>
    <xf numFmtId="0" fontId="18" fillId="2" borderId="54" xfId="0" applyFont="1" applyFill="1" applyBorder="1" applyAlignment="1">
      <alignment horizontal="center" vertical="top" wrapText="1"/>
    </xf>
    <xf numFmtId="0" fontId="28" fillId="2" borderId="54" xfId="0" applyFont="1" applyFill="1" applyBorder="1" applyAlignment="1">
      <alignment horizontal="center" vertical="top" wrapText="1"/>
    </xf>
    <xf numFmtId="0" fontId="29" fillId="2" borderId="54" xfId="0" applyFont="1" applyFill="1" applyBorder="1" applyAlignment="1">
      <alignment horizontal="center" vertical="top" wrapText="1"/>
    </xf>
    <xf numFmtId="0" fontId="1" fillId="0" borderId="0" xfId="0" applyFont="1" applyAlignment="1">
      <alignment vertical="center"/>
    </xf>
    <xf numFmtId="0" fontId="9" fillId="3" borderId="69" xfId="0" applyFont="1" applyFill="1" applyBorder="1" applyAlignment="1">
      <alignment horizontal="center"/>
    </xf>
    <xf numFmtId="0" fontId="1" fillId="2" borderId="70" xfId="0" applyFont="1" applyFill="1" applyBorder="1"/>
    <xf numFmtId="0" fontId="1" fillId="2" borderId="71" xfId="0" applyFont="1" applyFill="1" applyBorder="1"/>
    <xf numFmtId="0" fontId="37" fillId="0" borderId="0" xfId="0" applyFont="1" applyAlignment="1">
      <alignment vertical="top"/>
    </xf>
    <xf numFmtId="0" fontId="1" fillId="0" borderId="0" xfId="0" applyFont="1" applyAlignment="1">
      <alignment horizontal="right" vertical="center"/>
    </xf>
    <xf numFmtId="0" fontId="15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9" fillId="0" borderId="0" xfId="0" applyFont="1" applyAlignment="1">
      <alignment horizontal="center"/>
    </xf>
    <xf numFmtId="49" fontId="37" fillId="0" borderId="0" xfId="0" applyNumberFormat="1" applyFont="1" applyAlignment="1">
      <alignment vertical="center"/>
    </xf>
    <xf numFmtId="0" fontId="39" fillId="0" borderId="0" xfId="0" applyFont="1" applyAlignment="1">
      <alignment horizontal="center"/>
    </xf>
    <xf numFmtId="0" fontId="37" fillId="0" borderId="0" xfId="0" applyFont="1" applyAlignment="1">
      <alignment horizontal="right" vertical="center"/>
    </xf>
    <xf numFmtId="0" fontId="15" fillId="3" borderId="42" xfId="0" applyFont="1" applyFill="1" applyBorder="1" applyAlignment="1">
      <alignment horizontal="center"/>
    </xf>
    <xf numFmtId="164" fontId="15" fillId="0" borderId="0" xfId="0" applyNumberFormat="1" applyFont="1" applyAlignment="1">
      <alignment horizontal="center"/>
    </xf>
    <xf numFmtId="0" fontId="44" fillId="3" borderId="56" xfId="0" applyFont="1" applyFill="1" applyBorder="1" applyAlignment="1">
      <alignment horizontal="center"/>
    </xf>
    <xf numFmtId="0" fontId="44" fillId="3" borderId="1" xfId="0" applyFont="1" applyFill="1" applyBorder="1" applyAlignment="1">
      <alignment horizontal="center" vertical="top" wrapText="1"/>
    </xf>
    <xf numFmtId="0" fontId="4" fillId="0" borderId="45" xfId="0" applyFont="1" applyBorder="1"/>
    <xf numFmtId="0" fontId="4" fillId="0" borderId="46" xfId="0" applyFont="1" applyBorder="1"/>
    <xf numFmtId="0" fontId="4" fillId="0" borderId="6" xfId="0" applyFont="1" applyBorder="1"/>
    <xf numFmtId="0" fontId="0" fillId="0" borderId="0" xfId="0"/>
    <xf numFmtId="0" fontId="4" fillId="0" borderId="48" xfId="0" applyFont="1" applyBorder="1"/>
    <xf numFmtId="0" fontId="4" fillId="0" borderId="11" xfId="0" applyFont="1" applyBorder="1"/>
    <xf numFmtId="0" fontId="4" fillId="0" borderId="50" xfId="0" applyFont="1" applyBorder="1"/>
    <xf numFmtId="0" fontId="4" fillId="0" borderId="51" xfId="0" applyFont="1" applyBorder="1"/>
    <xf numFmtId="0" fontId="4" fillId="0" borderId="14" xfId="0" applyFont="1" applyBorder="1"/>
    <xf numFmtId="0" fontId="4" fillId="0" borderId="15" xfId="0" applyFont="1" applyBorder="1"/>
    <xf numFmtId="0" fontId="12" fillId="3" borderId="16" xfId="0" applyFont="1" applyFill="1" applyBorder="1" applyAlignment="1">
      <alignment horizontal="center"/>
    </xf>
    <xf numFmtId="0" fontId="4" fillId="0" borderId="17" xfId="0" applyFont="1" applyBorder="1"/>
    <xf numFmtId="0" fontId="4" fillId="0" borderId="18" xfId="0" applyFont="1" applyBorder="1"/>
    <xf numFmtId="0" fontId="12" fillId="3" borderId="57" xfId="0" applyFont="1" applyFill="1" applyBorder="1" applyAlignment="1">
      <alignment horizontal="center"/>
    </xf>
    <xf numFmtId="0" fontId="4" fillId="0" borderId="5" xfId="0" applyFont="1" applyBorder="1"/>
    <xf numFmtId="0" fontId="15" fillId="5" borderId="16" xfId="0" applyFont="1" applyFill="1" applyBorder="1" applyAlignment="1">
      <alignment horizontal="center"/>
    </xf>
    <xf numFmtId="0" fontId="1" fillId="2" borderId="19" xfId="0" applyFont="1" applyFill="1" applyBorder="1"/>
    <xf numFmtId="0" fontId="4" fillId="0" borderId="22" xfId="0" applyFont="1" applyBorder="1"/>
    <xf numFmtId="0" fontId="4" fillId="0" borderId="20" xfId="0" applyFont="1" applyBorder="1"/>
    <xf numFmtId="0" fontId="1" fillId="2" borderId="62" xfId="0" applyFont="1" applyFill="1" applyBorder="1"/>
    <xf numFmtId="0" fontId="4" fillId="0" borderId="27" xfId="0" applyFont="1" applyBorder="1"/>
    <xf numFmtId="0" fontId="4" fillId="0" borderId="30" xfId="0" applyFont="1" applyBorder="1"/>
    <xf numFmtId="0" fontId="1" fillId="3" borderId="26" xfId="0" applyFont="1" applyFill="1" applyBorder="1"/>
    <xf numFmtId="0" fontId="4" fillId="0" borderId="28" xfId="0" applyFont="1" applyBorder="1"/>
    <xf numFmtId="0" fontId="18" fillId="2" borderId="1" xfId="0" applyFont="1" applyFill="1" applyBorder="1" applyAlignment="1">
      <alignment horizontal="center"/>
    </xf>
    <xf numFmtId="0" fontId="19" fillId="2" borderId="1" xfId="0" applyFont="1" applyFill="1" applyBorder="1" applyAlignment="1">
      <alignment horizontal="center"/>
    </xf>
    <xf numFmtId="0" fontId="10" fillId="2" borderId="47" xfId="0" applyFont="1" applyFill="1" applyBorder="1" applyAlignment="1">
      <alignment horizontal="center" wrapText="1"/>
    </xf>
    <xf numFmtId="0" fontId="4" fillId="0" borderId="49" xfId="0" applyFont="1" applyBorder="1"/>
    <xf numFmtId="0" fontId="4" fillId="0" borderId="53" xfId="0" applyFont="1" applyBorder="1"/>
    <xf numFmtId="0" fontId="1" fillId="3" borderId="21" xfId="0" applyFont="1" applyFill="1" applyBorder="1"/>
    <xf numFmtId="0" fontId="4" fillId="0" borderId="23" xfId="0" applyFont="1" applyBorder="1"/>
    <xf numFmtId="0" fontId="1" fillId="3" borderId="42" xfId="0" applyFont="1" applyFill="1" applyBorder="1"/>
    <xf numFmtId="0" fontId="4" fillId="0" borderId="44" xfId="0" applyFont="1" applyBorder="1"/>
    <xf numFmtId="0" fontId="8" fillId="3" borderId="19" xfId="0" applyFont="1" applyFill="1" applyBorder="1"/>
    <xf numFmtId="0" fontId="8" fillId="3" borderId="24" xfId="0" applyFont="1" applyFill="1" applyBorder="1"/>
    <xf numFmtId="0" fontId="4" fillId="0" borderId="25" xfId="0" applyFont="1" applyBorder="1"/>
    <xf numFmtId="0" fontId="8" fillId="3" borderId="29" xfId="0" applyFont="1" applyFill="1" applyBorder="1"/>
    <xf numFmtId="0" fontId="8" fillId="3" borderId="31" xfId="0" applyFont="1" applyFill="1" applyBorder="1" applyAlignment="1">
      <alignment horizontal="left"/>
    </xf>
    <xf numFmtId="0" fontId="4" fillId="0" borderId="32" xfId="0" applyFont="1" applyBorder="1"/>
    <xf numFmtId="0" fontId="8" fillId="3" borderId="40" xfId="0" applyFont="1" applyFill="1" applyBorder="1" applyAlignment="1">
      <alignment horizontal="center"/>
    </xf>
    <xf numFmtId="0" fontId="4" fillId="0" borderId="41" xfId="0" applyFont="1" applyBorder="1"/>
    <xf numFmtId="0" fontId="3" fillId="2" borderId="1" xfId="0" applyFont="1" applyFill="1" applyBorder="1" applyAlignment="1">
      <alignment horizontal="center" wrapText="1"/>
    </xf>
    <xf numFmtId="0" fontId="4" fillId="0" borderId="2" xfId="0" applyFont="1" applyBorder="1"/>
    <xf numFmtId="0" fontId="4" fillId="0" borderId="7" xfId="0" applyFont="1" applyBorder="1"/>
    <xf numFmtId="0" fontId="4" fillId="0" borderId="12" xfId="0" applyFont="1" applyBorder="1"/>
    <xf numFmtId="0" fontId="45" fillId="2" borderId="3" xfId="0" applyFont="1" applyFill="1" applyBorder="1" applyAlignment="1">
      <alignment horizontal="center" wrapText="1"/>
    </xf>
    <xf numFmtId="0" fontId="4" fillId="0" borderId="4" xfId="0" applyFont="1" applyBorder="1"/>
    <xf numFmtId="0" fontId="46" fillId="2" borderId="8" xfId="0" applyFont="1" applyFill="1" applyBorder="1" applyAlignment="1">
      <alignment horizontal="center" wrapText="1"/>
    </xf>
    <xf numFmtId="0" fontId="4" fillId="0" borderId="9" xfId="0" applyFont="1" applyBorder="1"/>
    <xf numFmtId="0" fontId="4" fillId="0" borderId="10" xfId="0" applyFont="1" applyBorder="1"/>
    <xf numFmtId="0" fontId="6" fillId="2" borderId="8" xfId="0" applyFont="1" applyFill="1" applyBorder="1" applyAlignment="1">
      <alignment horizontal="center" vertical="center" wrapText="1"/>
    </xf>
    <xf numFmtId="0" fontId="46" fillId="2" borderId="13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wrapText="1"/>
    </xf>
    <xf numFmtId="0" fontId="1" fillId="0" borderId="21" xfId="0" applyFont="1" applyBorder="1"/>
    <xf numFmtId="0" fontId="1" fillId="0" borderId="26" xfId="0" applyFont="1" applyBorder="1"/>
    <xf numFmtId="0" fontId="1" fillId="2" borderId="33" xfId="0" applyFont="1" applyFill="1" applyBorder="1"/>
    <xf numFmtId="0" fontId="4" fillId="0" borderId="34" xfId="0" applyFont="1" applyBorder="1"/>
    <xf numFmtId="0" fontId="4" fillId="0" borderId="35" xfId="0" applyFont="1" applyBorder="1"/>
    <xf numFmtId="0" fontId="8" fillId="0" borderId="37" xfId="0" applyFont="1" applyBorder="1"/>
    <xf numFmtId="0" fontId="4" fillId="0" borderId="38" xfId="0" applyFont="1" applyBorder="1"/>
    <xf numFmtId="0" fontId="4" fillId="0" borderId="39" xfId="0" applyFont="1" applyBorder="1"/>
    <xf numFmtId="0" fontId="1" fillId="0" borderId="42" xfId="0" applyFont="1" applyBorder="1"/>
    <xf numFmtId="0" fontId="4" fillId="0" borderId="43" xfId="0" applyFont="1" applyBorder="1"/>
    <xf numFmtId="0" fontId="1" fillId="2" borderId="40" xfId="0" applyFont="1" applyFill="1" applyBorder="1"/>
    <xf numFmtId="0" fontId="15" fillId="3" borderId="40" xfId="0" applyFont="1" applyFill="1" applyBorder="1" applyAlignment="1">
      <alignment horizontal="center"/>
    </xf>
    <xf numFmtId="0" fontId="15" fillId="3" borderId="42" xfId="0" applyFont="1" applyFill="1" applyBorder="1" applyAlignment="1">
      <alignment horizontal="center"/>
    </xf>
    <xf numFmtId="164" fontId="15" fillId="3" borderId="42" xfId="0" applyNumberFormat="1" applyFont="1" applyFill="1" applyBorder="1" applyAlignment="1">
      <alignment horizontal="center"/>
    </xf>
    <xf numFmtId="0" fontId="15" fillId="3" borderId="57" xfId="0" applyFont="1" applyFill="1" applyBorder="1" applyAlignment="1">
      <alignment horizontal="center"/>
    </xf>
    <xf numFmtId="0" fontId="9" fillId="3" borderId="57" xfId="0" applyFont="1" applyFill="1" applyBorder="1" applyAlignment="1">
      <alignment horizontal="center"/>
    </xf>
    <xf numFmtId="0" fontId="9" fillId="3" borderId="72" xfId="0" applyFont="1" applyFill="1" applyBorder="1" applyAlignment="1">
      <alignment horizontal="center"/>
    </xf>
    <xf numFmtId="0" fontId="42" fillId="3" borderId="72" xfId="0" applyFont="1" applyFill="1" applyBorder="1" applyAlignment="1">
      <alignment horizontal="center"/>
    </xf>
    <xf numFmtId="0" fontId="41" fillId="0" borderId="9" xfId="0" applyFont="1" applyBorder="1"/>
    <xf numFmtId="0" fontId="41" fillId="0" borderId="10" xfId="0" applyFont="1" applyBorder="1"/>
    <xf numFmtId="0" fontId="15" fillId="3" borderId="72" xfId="0" applyFont="1" applyFill="1" applyBorder="1" applyAlignment="1">
      <alignment horizontal="center"/>
    </xf>
    <xf numFmtId="0" fontId="39" fillId="3" borderId="72" xfId="0" applyFont="1" applyFill="1" applyBorder="1" applyAlignment="1">
      <alignment horizontal="center"/>
    </xf>
    <xf numFmtId="0" fontId="47" fillId="4" borderId="52" xfId="0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38100</xdr:colOff>
      <xdr:row>0</xdr:row>
      <xdr:rowOff>0</xdr:rowOff>
    </xdr:from>
    <xdr:ext cx="4905375" cy="7610475"/>
    <xdr:pic>
      <xdr:nvPicPr>
        <xdr:cNvPr id="3" name="image3.jpg" title="Imagem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38100</xdr:colOff>
      <xdr:row>34</xdr:row>
      <xdr:rowOff>38100</xdr:rowOff>
    </xdr:from>
    <xdr:ext cx="4905375" cy="6686550"/>
    <xdr:pic>
      <xdr:nvPicPr>
        <xdr:cNvPr id="4" name="image2.jpg" title="Imagem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twoCellAnchor editAs="oneCell">
    <xdr:from>
      <xdr:col>1</xdr:col>
      <xdr:colOff>273846</xdr:colOff>
      <xdr:row>0</xdr:row>
      <xdr:rowOff>35718</xdr:rowOff>
    </xdr:from>
    <xdr:to>
      <xdr:col>2</xdr:col>
      <xdr:colOff>392907</xdr:colOff>
      <xdr:row>4</xdr:row>
      <xdr:rowOff>214310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164BA945-26D1-4151-AA50-0EDF347953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2909" y="35718"/>
          <a:ext cx="1083467" cy="10834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N79"/>
  <sheetViews>
    <sheetView showGridLines="0" tabSelected="1" topLeftCell="A10" zoomScale="80" zoomScaleNormal="80" workbookViewId="0">
      <selection activeCell="B14" sqref="B14:L17"/>
    </sheetView>
  </sheetViews>
  <sheetFormatPr defaultColWidth="14.42578125" defaultRowHeight="15" customHeight="1"/>
  <cols>
    <col min="1" max="1" width="1.7109375" customWidth="1"/>
    <col min="2" max="6" width="14.42578125" customWidth="1"/>
    <col min="13" max="13" width="1.5703125" customWidth="1"/>
    <col min="14" max="14" width="74.140625" customWidth="1"/>
    <col min="15" max="15" width="14.42578125" hidden="1"/>
    <col min="16" max="21" width="14.42578125" hidden="1" customWidth="1"/>
    <col min="22" max="23" width="44.28515625" hidden="1" customWidth="1"/>
    <col min="24" max="26" width="14.42578125" hidden="1" customWidth="1"/>
    <col min="27" max="28" width="44.28515625" hidden="1" customWidth="1"/>
    <col min="29" max="40" width="14.42578125" hidden="1" customWidth="1"/>
  </cols>
  <sheetData>
    <row r="1" spans="1:40" ht="3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2"/>
      <c r="AF1" s="3"/>
      <c r="AG1" s="3"/>
      <c r="AH1" s="3"/>
      <c r="AI1" s="3"/>
      <c r="AJ1" s="1"/>
      <c r="AK1" s="1"/>
      <c r="AL1" s="1"/>
      <c r="AM1" s="1"/>
      <c r="AN1" s="1"/>
    </row>
    <row r="2" spans="1:40" ht="27">
      <c r="A2" s="1"/>
      <c r="B2" s="133"/>
      <c r="C2" s="134"/>
      <c r="D2" s="137" t="s">
        <v>115</v>
      </c>
      <c r="E2" s="138"/>
      <c r="F2" s="138"/>
      <c r="G2" s="138"/>
      <c r="H2" s="138"/>
      <c r="I2" s="138"/>
      <c r="J2" s="138"/>
      <c r="K2" s="138"/>
      <c r="L2" s="106"/>
      <c r="M2" s="4"/>
      <c r="N2" s="4"/>
      <c r="O2" s="4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2"/>
      <c r="AF2" s="3"/>
      <c r="AG2" s="3"/>
      <c r="AH2" s="3"/>
      <c r="AI2" s="3"/>
      <c r="AJ2" s="1"/>
      <c r="AK2" s="1"/>
      <c r="AL2" s="1"/>
      <c r="AM2" s="1"/>
      <c r="AN2" s="1"/>
    </row>
    <row r="3" spans="1:40" ht="22.5">
      <c r="A3" s="1"/>
      <c r="B3" s="94"/>
      <c r="C3" s="135"/>
      <c r="D3" s="139" t="s">
        <v>112</v>
      </c>
      <c r="E3" s="140"/>
      <c r="F3" s="140"/>
      <c r="G3" s="140"/>
      <c r="H3" s="140"/>
      <c r="I3" s="140"/>
      <c r="J3" s="140"/>
      <c r="K3" s="140"/>
      <c r="L3" s="141"/>
      <c r="M3" s="5"/>
      <c r="N3" s="5"/>
      <c r="O3" s="5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2"/>
      <c r="AF3" s="3"/>
      <c r="AG3" s="3"/>
      <c r="AH3" s="3"/>
      <c r="AI3" s="3"/>
      <c r="AJ3" s="1"/>
      <c r="AK3" s="1"/>
      <c r="AL3" s="1"/>
      <c r="AM3" s="1"/>
      <c r="AN3" s="1"/>
    </row>
    <row r="4" spans="1:40" ht="18.75">
      <c r="A4" s="1"/>
      <c r="B4" s="94"/>
      <c r="C4" s="135"/>
      <c r="D4" s="142"/>
      <c r="E4" s="140"/>
      <c r="F4" s="140"/>
      <c r="G4" s="140"/>
      <c r="H4" s="140"/>
      <c r="I4" s="140"/>
      <c r="J4" s="140"/>
      <c r="K4" s="140"/>
      <c r="L4" s="141"/>
      <c r="M4" s="6"/>
      <c r="N4" s="6"/>
      <c r="O4" s="6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2"/>
      <c r="AF4" s="3"/>
      <c r="AG4" s="3"/>
      <c r="AH4" s="3"/>
      <c r="AI4" s="3"/>
      <c r="AJ4" s="1"/>
      <c r="AK4" s="1"/>
      <c r="AL4" s="1"/>
      <c r="AM4" s="1"/>
      <c r="AN4" s="1"/>
    </row>
    <row r="5" spans="1:40" ht="18.75">
      <c r="A5" s="1"/>
      <c r="B5" s="97"/>
      <c r="C5" s="136"/>
      <c r="D5" s="143" t="s">
        <v>113</v>
      </c>
      <c r="E5" s="100"/>
      <c r="F5" s="100"/>
      <c r="G5" s="100"/>
      <c r="H5" s="100"/>
      <c r="I5" s="100"/>
      <c r="J5" s="100"/>
      <c r="K5" s="100"/>
      <c r="L5" s="101"/>
      <c r="M5" s="6"/>
      <c r="N5" s="6"/>
      <c r="O5" s="6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2"/>
      <c r="AF5" s="3"/>
      <c r="AG5" s="3"/>
      <c r="AH5" s="3"/>
      <c r="AI5" s="3"/>
      <c r="AJ5" s="1"/>
      <c r="AK5" s="1"/>
      <c r="AL5" s="1"/>
      <c r="AM5" s="1"/>
      <c r="AN5" s="1"/>
    </row>
    <row r="6" spans="1:40" ht="6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2"/>
      <c r="AF6" s="3"/>
      <c r="AG6" s="3"/>
      <c r="AH6" s="3"/>
      <c r="AI6" s="3"/>
      <c r="AJ6" s="1"/>
      <c r="AK6" s="1"/>
      <c r="AL6" s="1"/>
      <c r="AM6" s="1"/>
      <c r="AN6" s="1"/>
    </row>
    <row r="7" spans="1:40" ht="22.5" customHeight="1">
      <c r="A7" s="1"/>
      <c r="B7" s="144" t="s">
        <v>0</v>
      </c>
      <c r="C7" s="103"/>
      <c r="D7" s="103"/>
      <c r="E7" s="103"/>
      <c r="F7" s="103"/>
      <c r="G7" s="103"/>
      <c r="H7" s="103"/>
      <c r="I7" s="103"/>
      <c r="J7" s="103"/>
      <c r="K7" s="103"/>
      <c r="L7" s="104"/>
      <c r="M7" s="7"/>
      <c r="N7" s="7"/>
      <c r="O7" s="7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2"/>
      <c r="AF7" s="3"/>
      <c r="AG7" s="3"/>
      <c r="AH7" s="3"/>
      <c r="AI7" s="3"/>
      <c r="AJ7" s="1"/>
      <c r="AK7" s="1"/>
      <c r="AL7" s="1"/>
      <c r="AM7" s="1"/>
      <c r="AN7" s="1"/>
    </row>
    <row r="8" spans="1:40" ht="18.75" customHeight="1">
      <c r="A8" s="1"/>
      <c r="B8" s="125" t="s">
        <v>1</v>
      </c>
      <c r="C8" s="110"/>
      <c r="D8" s="145"/>
      <c r="E8" s="109"/>
      <c r="F8" s="109"/>
      <c r="G8" s="109"/>
      <c r="H8" s="109"/>
      <c r="I8" s="109"/>
      <c r="J8" s="109"/>
      <c r="K8" s="109"/>
      <c r="L8" s="122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2"/>
      <c r="AF8" s="3"/>
      <c r="AG8" s="3"/>
      <c r="AH8" s="3"/>
      <c r="AI8" s="3"/>
      <c r="AJ8" s="1"/>
      <c r="AK8" s="1"/>
      <c r="AL8" s="1"/>
      <c r="AM8" s="1"/>
      <c r="AN8" s="1"/>
    </row>
    <row r="9" spans="1:40" ht="18.75" customHeight="1">
      <c r="A9" s="1"/>
      <c r="B9" s="126" t="s">
        <v>2</v>
      </c>
      <c r="C9" s="127"/>
      <c r="D9" s="146"/>
      <c r="E9" s="112"/>
      <c r="F9" s="112"/>
      <c r="G9" s="112"/>
      <c r="H9" s="112"/>
      <c r="I9" s="112"/>
      <c r="J9" s="112"/>
      <c r="K9" s="112"/>
      <c r="L9" s="115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2"/>
      <c r="AF9" s="3"/>
      <c r="AG9" s="3"/>
      <c r="AH9" s="3"/>
      <c r="AI9" s="3"/>
      <c r="AJ9" s="1"/>
      <c r="AK9" s="1"/>
      <c r="AL9" s="1"/>
      <c r="AM9" s="1"/>
      <c r="AN9" s="1"/>
    </row>
    <row r="10" spans="1:40" ht="18.75" customHeight="1">
      <c r="A10" s="1"/>
      <c r="B10" s="128" t="s">
        <v>3</v>
      </c>
      <c r="C10" s="113"/>
      <c r="D10" s="146"/>
      <c r="E10" s="112"/>
      <c r="F10" s="112"/>
      <c r="G10" s="112"/>
      <c r="H10" s="112"/>
      <c r="I10" s="112"/>
      <c r="J10" s="112"/>
      <c r="K10" s="112"/>
      <c r="L10" s="115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2"/>
      <c r="AF10" s="3"/>
      <c r="AG10" s="3"/>
      <c r="AH10" s="3"/>
      <c r="AI10" s="3"/>
      <c r="AJ10" s="1"/>
      <c r="AK10" s="1"/>
      <c r="AL10" s="1"/>
      <c r="AM10" s="1"/>
      <c r="AN10" s="1"/>
    </row>
    <row r="11" spans="1:40" ht="18.75" customHeight="1">
      <c r="A11" s="1"/>
      <c r="B11" s="128" t="s">
        <v>4</v>
      </c>
      <c r="C11" s="113"/>
      <c r="D11" s="146"/>
      <c r="E11" s="112"/>
      <c r="F11" s="112"/>
      <c r="G11" s="112"/>
      <c r="H11" s="112"/>
      <c r="I11" s="112"/>
      <c r="J11" s="112"/>
      <c r="K11" s="112"/>
      <c r="L11" s="115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2"/>
      <c r="AF11" s="3"/>
      <c r="AG11" s="3"/>
      <c r="AH11" s="3"/>
      <c r="AI11" s="3"/>
      <c r="AJ11" s="1"/>
      <c r="AK11" s="1"/>
      <c r="AL11" s="1"/>
      <c r="AM11" s="1"/>
      <c r="AN11" s="1"/>
    </row>
    <row r="12" spans="1:40" ht="18.75" customHeight="1">
      <c r="A12" s="1"/>
      <c r="B12" s="129" t="s">
        <v>5</v>
      </c>
      <c r="C12" s="130"/>
      <c r="D12" s="147"/>
      <c r="E12" s="148"/>
      <c r="F12" s="149"/>
      <c r="G12" s="8" t="s">
        <v>6</v>
      </c>
      <c r="H12" s="150"/>
      <c r="I12" s="151"/>
      <c r="J12" s="151"/>
      <c r="K12" s="151"/>
      <c r="L12" s="152"/>
      <c r="M12" s="9"/>
      <c r="N12" s="9"/>
      <c r="O12" s="9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2"/>
      <c r="AF12" s="3"/>
      <c r="AG12" s="3"/>
      <c r="AH12" s="3"/>
      <c r="AI12" s="3"/>
      <c r="AJ12" s="1"/>
      <c r="AK12" s="1"/>
      <c r="AL12" s="1"/>
      <c r="AM12" s="1"/>
      <c r="AN12" s="1"/>
    </row>
    <row r="13" spans="1:40" ht="18.75" customHeight="1">
      <c r="A13" s="1"/>
      <c r="B13" s="131" t="s">
        <v>7</v>
      </c>
      <c r="C13" s="132"/>
      <c r="D13" s="153"/>
      <c r="E13" s="154"/>
      <c r="F13" s="154"/>
      <c r="G13" s="154"/>
      <c r="H13" s="154"/>
      <c r="I13" s="154"/>
      <c r="J13" s="154"/>
      <c r="K13" s="154"/>
      <c r="L13" s="124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2"/>
      <c r="AF13" s="3"/>
      <c r="AG13" s="3"/>
      <c r="AH13" s="3"/>
      <c r="AI13" s="3"/>
      <c r="AJ13" s="1"/>
      <c r="AK13" s="1"/>
      <c r="AL13" s="1"/>
      <c r="AM13" s="1"/>
      <c r="AN13" s="1"/>
    </row>
    <row r="14" spans="1:40" ht="20.25">
      <c r="A14" s="1"/>
      <c r="B14" s="91" t="s">
        <v>114</v>
      </c>
      <c r="C14" s="92"/>
      <c r="D14" s="92"/>
      <c r="E14" s="92"/>
      <c r="F14" s="92"/>
      <c r="G14" s="92"/>
      <c r="H14" s="92"/>
      <c r="I14" s="92"/>
      <c r="J14" s="92"/>
      <c r="K14" s="92"/>
      <c r="L14" s="93"/>
      <c r="M14" s="10"/>
      <c r="N14" s="10"/>
      <c r="O14" s="10"/>
      <c r="P14" s="1"/>
      <c r="Q14" s="1"/>
      <c r="R14" s="118" t="s">
        <v>8</v>
      </c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2"/>
      <c r="AF14" s="3"/>
      <c r="AG14" s="3"/>
      <c r="AH14" s="3"/>
      <c r="AI14" s="3"/>
      <c r="AJ14" s="1"/>
      <c r="AK14" s="1"/>
      <c r="AL14" s="1"/>
      <c r="AM14" s="1"/>
      <c r="AN14" s="1"/>
    </row>
    <row r="15" spans="1:40" ht="20.25">
      <c r="A15" s="1"/>
      <c r="B15" s="94"/>
      <c r="C15" s="95"/>
      <c r="D15" s="95"/>
      <c r="E15" s="95"/>
      <c r="F15" s="95"/>
      <c r="G15" s="95"/>
      <c r="H15" s="95"/>
      <c r="I15" s="95"/>
      <c r="J15" s="95"/>
      <c r="K15" s="95"/>
      <c r="L15" s="96"/>
      <c r="M15" s="10"/>
      <c r="N15" s="10"/>
      <c r="O15" s="10"/>
      <c r="P15" s="1"/>
      <c r="Q15" s="1"/>
      <c r="R15" s="119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2"/>
      <c r="AF15" s="3"/>
      <c r="AG15" s="3"/>
      <c r="AH15" s="3"/>
      <c r="AI15" s="3"/>
      <c r="AJ15" s="1"/>
      <c r="AK15" s="1"/>
      <c r="AL15" s="1"/>
      <c r="AM15" s="1"/>
      <c r="AN15" s="1"/>
    </row>
    <row r="16" spans="1:40" ht="20.25">
      <c r="A16" s="1"/>
      <c r="B16" s="94"/>
      <c r="C16" s="95"/>
      <c r="D16" s="95"/>
      <c r="E16" s="95"/>
      <c r="F16" s="95"/>
      <c r="G16" s="95"/>
      <c r="H16" s="95"/>
      <c r="I16" s="95"/>
      <c r="J16" s="95"/>
      <c r="K16" s="95"/>
      <c r="L16" s="96"/>
      <c r="M16" s="10"/>
      <c r="N16" s="10"/>
      <c r="O16" s="10"/>
      <c r="P16" s="1"/>
      <c r="Q16" s="1"/>
      <c r="R16" s="119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2"/>
      <c r="AF16" s="3"/>
      <c r="AG16" s="3"/>
      <c r="AH16" s="3"/>
      <c r="AI16" s="3"/>
      <c r="AJ16" s="1"/>
      <c r="AK16" s="1"/>
      <c r="AL16" s="1"/>
      <c r="AM16" s="1"/>
      <c r="AN16" s="1"/>
    </row>
    <row r="17" spans="1:40" ht="20.25">
      <c r="A17" s="1"/>
      <c r="B17" s="97"/>
      <c r="C17" s="98"/>
      <c r="D17" s="98"/>
      <c r="E17" s="98"/>
      <c r="F17" s="98"/>
      <c r="G17" s="98"/>
      <c r="H17" s="98"/>
      <c r="I17" s="98"/>
      <c r="J17" s="98"/>
      <c r="K17" s="98"/>
      <c r="L17" s="99"/>
      <c r="M17" s="10"/>
      <c r="N17" s="10"/>
      <c r="O17" s="10"/>
      <c r="P17" s="1"/>
      <c r="Q17" s="1"/>
      <c r="R17" s="119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2"/>
      <c r="AF17" s="3"/>
      <c r="AG17" s="3"/>
      <c r="AH17" s="3"/>
      <c r="AI17" s="3"/>
      <c r="AJ17" s="1"/>
      <c r="AK17" s="1"/>
      <c r="AL17" s="1"/>
      <c r="AM17" s="1"/>
      <c r="AN17" s="1"/>
    </row>
    <row r="18" spans="1:40" ht="22.5" customHeight="1">
      <c r="A18" s="1"/>
      <c r="B18" s="167" t="s">
        <v>116</v>
      </c>
      <c r="C18" s="100"/>
      <c r="D18" s="100"/>
      <c r="E18" s="100"/>
      <c r="F18" s="100"/>
      <c r="G18" s="100"/>
      <c r="H18" s="100"/>
      <c r="I18" s="100"/>
      <c r="J18" s="100"/>
      <c r="K18" s="100"/>
      <c r="L18" s="101"/>
      <c r="M18" s="11"/>
      <c r="N18" s="11"/>
      <c r="O18" s="11"/>
      <c r="P18" s="1"/>
      <c r="Q18" s="1"/>
      <c r="R18" s="120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2"/>
      <c r="AF18" s="3"/>
      <c r="AG18" s="3"/>
      <c r="AH18" s="3"/>
      <c r="AI18" s="3"/>
      <c r="AJ18" s="1"/>
      <c r="AK18" s="1"/>
      <c r="AL18" s="1"/>
      <c r="AM18" s="1"/>
      <c r="AN18" s="1"/>
    </row>
    <row r="19" spans="1:40" ht="6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2"/>
      <c r="S19" s="1"/>
      <c r="T19" s="12"/>
      <c r="U19" s="1"/>
      <c r="V19" s="1"/>
      <c r="W19" s="1"/>
      <c r="X19" s="1"/>
      <c r="Y19" s="1"/>
      <c r="Z19" s="1"/>
      <c r="AA19" s="1"/>
      <c r="AB19" s="1"/>
      <c r="AC19" s="1"/>
      <c r="AD19" s="1"/>
      <c r="AE19" s="2"/>
      <c r="AF19" s="3"/>
      <c r="AG19" s="3"/>
      <c r="AH19" s="3"/>
      <c r="AI19" s="3"/>
      <c r="AJ19" s="1"/>
      <c r="AK19" s="1"/>
      <c r="AL19" s="1"/>
      <c r="AM19" s="1"/>
      <c r="AN19" s="1"/>
    </row>
    <row r="20" spans="1:40" ht="48">
      <c r="A20" s="1"/>
      <c r="B20" s="13" t="s">
        <v>9</v>
      </c>
      <c r="C20" s="102" t="s">
        <v>10</v>
      </c>
      <c r="D20" s="103"/>
      <c r="E20" s="103"/>
      <c r="F20" s="104"/>
      <c r="G20" s="90" t="s">
        <v>111</v>
      </c>
      <c r="H20" s="105" t="s">
        <v>11</v>
      </c>
      <c r="I20" s="106"/>
      <c r="J20" s="90" t="s">
        <v>110</v>
      </c>
      <c r="K20" s="105" t="s">
        <v>11</v>
      </c>
      <c r="L20" s="106"/>
      <c r="M20" s="14"/>
      <c r="N20" s="14"/>
      <c r="O20" s="14"/>
      <c r="P20" s="15" t="s">
        <v>12</v>
      </c>
      <c r="Q20" s="1"/>
      <c r="R20" s="16" t="s">
        <v>13</v>
      </c>
      <c r="S20" s="1"/>
      <c r="T20" s="107" t="s">
        <v>14</v>
      </c>
      <c r="U20" s="103"/>
      <c r="V20" s="103"/>
      <c r="W20" s="103"/>
      <c r="X20" s="103"/>
      <c r="Y20" s="103"/>
      <c r="Z20" s="103"/>
      <c r="AA20" s="103"/>
      <c r="AB20" s="104"/>
      <c r="AC20" s="1"/>
      <c r="AD20" s="1"/>
      <c r="AE20" s="2"/>
      <c r="AF20" s="3"/>
      <c r="AG20" s="3"/>
      <c r="AH20" s="3"/>
      <c r="AI20" s="3"/>
      <c r="AJ20" s="1"/>
      <c r="AK20" s="1"/>
      <c r="AL20" s="1"/>
      <c r="AM20" s="1"/>
      <c r="AN20" s="1"/>
    </row>
    <row r="21" spans="1:40" ht="18.75" customHeight="1">
      <c r="A21" s="1"/>
      <c r="B21" s="17">
        <v>1</v>
      </c>
      <c r="C21" s="108"/>
      <c r="D21" s="109"/>
      <c r="E21" s="109"/>
      <c r="F21" s="110"/>
      <c r="G21" s="18"/>
      <c r="H21" s="121" t="str">
        <f t="shared" ref="H21:H22" si="0">IF(G21="","",VLOOKUP(G21,AE22:AF78,2,0))</f>
        <v/>
      </c>
      <c r="I21" s="110"/>
      <c r="J21" s="19"/>
      <c r="K21" s="121" t="str">
        <f t="shared" ref="K21:K22" si="1">IF(J21="","",VLOOKUP(J21,AH22:AI78,2,0))</f>
        <v/>
      </c>
      <c r="L21" s="122"/>
      <c r="M21" s="1"/>
      <c r="N21" s="1"/>
      <c r="O21" s="1"/>
      <c r="P21" s="20">
        <f t="shared" ref="P21:P70" si="2">COUNTA(G21,J21)</f>
        <v>0</v>
      </c>
      <c r="Q21" s="1"/>
      <c r="R21" s="21" t="str">
        <f>IF(OR(P21=1,P21=0),"   ",IF(AND(P21=2,LEFT(H21,23)=LEFT(#REF!,23)),"OK, Categorias corretas","Confira. Categorias não batem"))</f>
        <v xml:space="preserve">   </v>
      </c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2" t="s">
        <v>15</v>
      </c>
      <c r="AF21" s="3"/>
      <c r="AG21" s="3"/>
      <c r="AH21" s="2" t="s">
        <v>15</v>
      </c>
      <c r="AI21" s="3"/>
      <c r="AJ21" s="1"/>
      <c r="AK21" s="1"/>
      <c r="AL21" s="1"/>
      <c r="AM21" s="1"/>
      <c r="AN21" s="1"/>
    </row>
    <row r="22" spans="1:40" ht="18.75" customHeight="1">
      <c r="A22" s="1"/>
      <c r="B22" s="22">
        <v>2</v>
      </c>
      <c r="C22" s="111"/>
      <c r="D22" s="112"/>
      <c r="E22" s="112"/>
      <c r="F22" s="113"/>
      <c r="G22" s="23"/>
      <c r="H22" s="114" t="str">
        <f t="shared" si="0"/>
        <v/>
      </c>
      <c r="I22" s="113"/>
      <c r="J22" s="24"/>
      <c r="K22" s="114" t="str">
        <f t="shared" si="1"/>
        <v/>
      </c>
      <c r="L22" s="115"/>
      <c r="M22" s="1"/>
      <c r="N22" s="1"/>
      <c r="O22" s="1"/>
      <c r="P22" s="20">
        <f t="shared" si="2"/>
        <v>0</v>
      </c>
      <c r="Q22" s="1"/>
      <c r="R22" s="21" t="str">
        <f>IF(OR(P22=1,P22=0),"   ",IF(AND(P22=2,LEFT(H22,23)=LEFT(K21,23)),"OK, Categorias corretas","Confira. Categorias não batem"))</f>
        <v xml:space="preserve">   </v>
      </c>
      <c r="S22" s="1"/>
      <c r="T22" s="116" t="s">
        <v>16</v>
      </c>
      <c r="U22" s="92"/>
      <c r="V22" s="92"/>
      <c r="W22" s="93"/>
      <c r="X22" s="12"/>
      <c r="Y22" s="117" t="s">
        <v>17</v>
      </c>
      <c r="Z22" s="92"/>
      <c r="AA22" s="92"/>
      <c r="AB22" s="93"/>
      <c r="AC22" s="1"/>
      <c r="AD22" s="1"/>
      <c r="AE22" s="25">
        <v>1</v>
      </c>
      <c r="AF22" s="26" t="s">
        <v>18</v>
      </c>
      <c r="AG22" s="3"/>
      <c r="AH22" s="27">
        <v>2</v>
      </c>
      <c r="AI22" s="26" t="s">
        <v>18</v>
      </c>
      <c r="AJ22" s="1"/>
      <c r="AK22" s="1"/>
      <c r="AL22" s="1"/>
      <c r="AM22" s="1"/>
      <c r="AN22" s="1"/>
    </row>
    <row r="23" spans="1:40" ht="18.75" customHeight="1">
      <c r="A23" s="1"/>
      <c r="B23" s="22">
        <v>3</v>
      </c>
      <c r="C23" s="111"/>
      <c r="D23" s="112"/>
      <c r="E23" s="112"/>
      <c r="F23" s="113"/>
      <c r="G23" s="23"/>
      <c r="H23" s="114" t="str">
        <f>IF(G23="","",VLOOKUP(G23,AE24:AF79,2,0))</f>
        <v/>
      </c>
      <c r="I23" s="113"/>
      <c r="J23" s="24"/>
      <c r="K23" s="114" t="str">
        <f>IF(J23="","",VLOOKUP(J23,AH24:AI79,2,0))</f>
        <v/>
      </c>
      <c r="L23" s="115"/>
      <c r="M23" s="1"/>
      <c r="N23" s="1"/>
      <c r="O23" s="1"/>
      <c r="P23" s="20">
        <f t="shared" si="2"/>
        <v>0</v>
      </c>
      <c r="Q23" s="1"/>
      <c r="R23" s="21" t="str">
        <f t="shared" ref="R23:R70" si="3">IF(OR(P23=1,P23=0),"   ",IF(AND(P23=2,LEFT(H23,23)=LEFT(K23,23)),"OK, Categorias corretas","Confira. Categorias não batem"))</f>
        <v xml:space="preserve">   </v>
      </c>
      <c r="S23" s="1"/>
      <c r="T23" s="97"/>
      <c r="U23" s="98"/>
      <c r="V23" s="98"/>
      <c r="W23" s="99"/>
      <c r="X23" s="12"/>
      <c r="Y23" s="97"/>
      <c r="Z23" s="98"/>
      <c r="AA23" s="98"/>
      <c r="AB23" s="99"/>
      <c r="AC23" s="1"/>
      <c r="AD23" s="1"/>
      <c r="AE23" s="25">
        <v>3</v>
      </c>
      <c r="AF23" s="26" t="s">
        <v>19</v>
      </c>
      <c r="AG23" s="3"/>
      <c r="AH23" s="27">
        <v>4</v>
      </c>
      <c r="AI23" s="26" t="s">
        <v>19</v>
      </c>
      <c r="AJ23" s="1"/>
      <c r="AK23" s="1"/>
      <c r="AL23" s="1"/>
      <c r="AM23" s="1"/>
      <c r="AN23" s="1"/>
    </row>
    <row r="24" spans="1:40" ht="18.75" customHeight="1">
      <c r="A24" s="1"/>
      <c r="B24" s="22">
        <v>4</v>
      </c>
      <c r="C24" s="111"/>
      <c r="D24" s="112"/>
      <c r="E24" s="112"/>
      <c r="F24" s="113"/>
      <c r="G24" s="23"/>
      <c r="H24" s="114" t="str">
        <f>IF(G24="","",VLOOKUP(G24,AE25:AF79,2,0))</f>
        <v/>
      </c>
      <c r="I24" s="113"/>
      <c r="J24" s="24"/>
      <c r="K24" s="114" t="str">
        <f>IF(J24="","",VLOOKUP(J24,AH25:AI79,2,0))</f>
        <v/>
      </c>
      <c r="L24" s="115"/>
      <c r="M24" s="1"/>
      <c r="N24" s="1"/>
      <c r="O24" s="1"/>
      <c r="P24" s="20">
        <f t="shared" si="2"/>
        <v>0</v>
      </c>
      <c r="Q24" s="1"/>
      <c r="R24" s="21" t="str">
        <f t="shared" si="3"/>
        <v xml:space="preserve">   </v>
      </c>
      <c r="S24" s="1"/>
      <c r="T24" s="28" t="s">
        <v>20</v>
      </c>
      <c r="U24" s="29" t="s">
        <v>21</v>
      </c>
      <c r="V24" s="30" t="s">
        <v>22</v>
      </c>
      <c r="W24" s="31" t="s">
        <v>23</v>
      </c>
      <c r="X24" s="12"/>
      <c r="Y24" s="32" t="s">
        <v>20</v>
      </c>
      <c r="Z24" s="33" t="s">
        <v>21</v>
      </c>
      <c r="AA24" s="34" t="s">
        <v>22</v>
      </c>
      <c r="AB24" s="35" t="s">
        <v>23</v>
      </c>
      <c r="AC24" s="1"/>
      <c r="AD24" s="1"/>
      <c r="AE24" s="25">
        <v>5</v>
      </c>
      <c r="AF24" s="26" t="s">
        <v>24</v>
      </c>
      <c r="AG24" s="3"/>
      <c r="AH24" s="27">
        <v>6</v>
      </c>
      <c r="AI24" s="26" t="s">
        <v>24</v>
      </c>
      <c r="AJ24" s="1"/>
      <c r="AK24" s="1"/>
      <c r="AL24" s="1"/>
      <c r="AM24" s="1"/>
      <c r="AN24" s="1"/>
    </row>
    <row r="25" spans="1:40" ht="18.75" customHeight="1">
      <c r="A25" s="1"/>
      <c r="B25" s="22">
        <v>5</v>
      </c>
      <c r="C25" s="111"/>
      <c r="D25" s="112"/>
      <c r="E25" s="112"/>
      <c r="F25" s="113"/>
      <c r="G25" s="23"/>
      <c r="H25" s="114" t="str">
        <f>IF(G25="","",VLOOKUP(G25,AE26:AF79,2,0))</f>
        <v/>
      </c>
      <c r="I25" s="113"/>
      <c r="J25" s="24"/>
      <c r="K25" s="114" t="str">
        <f t="shared" ref="K25:K70" si="4">IF(J25="","",VLOOKUP(J25,$AH$22:$AI$72,2,0))</f>
        <v/>
      </c>
      <c r="L25" s="115"/>
      <c r="M25" s="1"/>
      <c r="N25" s="1"/>
      <c r="O25" s="1"/>
      <c r="P25" s="20">
        <f t="shared" si="2"/>
        <v>0</v>
      </c>
      <c r="Q25" s="1"/>
      <c r="R25" s="21" t="str">
        <f t="shared" si="3"/>
        <v xml:space="preserve">   </v>
      </c>
      <c r="S25" s="1"/>
      <c r="T25" s="36">
        <v>1</v>
      </c>
      <c r="U25" s="36">
        <v>2</v>
      </c>
      <c r="V25" s="37" t="s">
        <v>18</v>
      </c>
      <c r="W25" s="38" t="s">
        <v>25</v>
      </c>
      <c r="X25" s="12"/>
      <c r="Y25" s="39">
        <v>59</v>
      </c>
      <c r="Z25" s="39">
        <v>60</v>
      </c>
      <c r="AA25" s="40" t="s">
        <v>18</v>
      </c>
      <c r="AB25" s="41" t="s">
        <v>25</v>
      </c>
      <c r="AC25" s="1"/>
      <c r="AD25" s="1"/>
      <c r="AE25" s="25">
        <v>7</v>
      </c>
      <c r="AF25" s="26" t="s">
        <v>26</v>
      </c>
      <c r="AG25" s="3"/>
      <c r="AH25" s="27">
        <v>8</v>
      </c>
      <c r="AI25" s="26" t="s">
        <v>26</v>
      </c>
      <c r="AJ25" s="1"/>
      <c r="AK25" s="1"/>
      <c r="AL25" s="1"/>
      <c r="AM25" s="1"/>
      <c r="AN25" s="1"/>
    </row>
    <row r="26" spans="1:40" ht="18.75" customHeight="1">
      <c r="A26" s="1"/>
      <c r="B26" s="22">
        <v>6</v>
      </c>
      <c r="C26" s="111"/>
      <c r="D26" s="112"/>
      <c r="E26" s="112"/>
      <c r="F26" s="113"/>
      <c r="G26" s="23"/>
      <c r="H26" s="114" t="str">
        <f>IF(G26="","",VLOOKUP(G26,AE27:AF79,2,0))</f>
        <v/>
      </c>
      <c r="I26" s="113"/>
      <c r="J26" s="24"/>
      <c r="K26" s="114" t="str">
        <f t="shared" si="4"/>
        <v/>
      </c>
      <c r="L26" s="115"/>
      <c r="M26" s="1"/>
      <c r="N26" s="1"/>
      <c r="O26" s="1"/>
      <c r="P26" s="20">
        <f t="shared" si="2"/>
        <v>0</v>
      </c>
      <c r="Q26" s="1"/>
      <c r="R26" s="21" t="str">
        <f t="shared" si="3"/>
        <v xml:space="preserve">   </v>
      </c>
      <c r="S26" s="1"/>
      <c r="T26" s="36">
        <v>3</v>
      </c>
      <c r="U26" s="42">
        <v>4</v>
      </c>
      <c r="V26" s="43" t="s">
        <v>19</v>
      </c>
      <c r="W26" s="44" t="s">
        <v>27</v>
      </c>
      <c r="X26" s="45"/>
      <c r="Y26" s="39">
        <v>61</v>
      </c>
      <c r="Z26" s="46">
        <v>62</v>
      </c>
      <c r="AA26" s="47" t="s">
        <v>19</v>
      </c>
      <c r="AB26" s="48" t="s">
        <v>27</v>
      </c>
      <c r="AC26" s="1"/>
      <c r="AD26" s="1"/>
      <c r="AE26" s="25">
        <v>9</v>
      </c>
      <c r="AF26" s="26" t="s">
        <v>28</v>
      </c>
      <c r="AG26" s="3"/>
      <c r="AH26" s="27">
        <v>10</v>
      </c>
      <c r="AI26" s="26" t="s">
        <v>28</v>
      </c>
      <c r="AJ26" s="1"/>
      <c r="AK26" s="1"/>
      <c r="AL26" s="1"/>
      <c r="AM26" s="1"/>
      <c r="AN26" s="1"/>
    </row>
    <row r="27" spans="1:40" ht="18.75" customHeight="1">
      <c r="A27" s="1"/>
      <c r="B27" s="22">
        <v>7</v>
      </c>
      <c r="C27" s="111"/>
      <c r="D27" s="112"/>
      <c r="E27" s="112"/>
      <c r="F27" s="113"/>
      <c r="G27" s="23"/>
      <c r="H27" s="114" t="str">
        <f>IF(G27="","",VLOOKUP(G27,AE28:AF79,2,0))</f>
        <v/>
      </c>
      <c r="I27" s="113"/>
      <c r="J27" s="24"/>
      <c r="K27" s="114" t="str">
        <f t="shared" si="4"/>
        <v/>
      </c>
      <c r="L27" s="115"/>
      <c r="M27" s="1"/>
      <c r="N27" s="1"/>
      <c r="O27" s="1"/>
      <c r="P27" s="20">
        <f t="shared" si="2"/>
        <v>0</v>
      </c>
      <c r="Q27" s="1"/>
      <c r="R27" s="21" t="str">
        <f t="shared" si="3"/>
        <v xml:space="preserve">   </v>
      </c>
      <c r="S27" s="1"/>
      <c r="T27" s="36">
        <v>5</v>
      </c>
      <c r="U27" s="36">
        <v>6</v>
      </c>
      <c r="V27" s="43" t="s">
        <v>24</v>
      </c>
      <c r="W27" s="44" t="s">
        <v>29</v>
      </c>
      <c r="X27" s="45"/>
      <c r="Y27" s="39">
        <v>63</v>
      </c>
      <c r="Z27" s="39">
        <v>64</v>
      </c>
      <c r="AA27" s="47" t="s">
        <v>24</v>
      </c>
      <c r="AB27" s="48" t="s">
        <v>29</v>
      </c>
      <c r="AC27" s="1"/>
      <c r="AD27" s="1"/>
      <c r="AE27" s="25">
        <v>11</v>
      </c>
      <c r="AF27" s="26" t="s">
        <v>30</v>
      </c>
      <c r="AG27" s="3"/>
      <c r="AH27" s="27">
        <v>12</v>
      </c>
      <c r="AI27" s="26" t="s">
        <v>30</v>
      </c>
      <c r="AJ27" s="1"/>
      <c r="AK27" s="1"/>
      <c r="AL27" s="1"/>
      <c r="AM27" s="1"/>
      <c r="AN27" s="1"/>
    </row>
    <row r="28" spans="1:40" ht="18.75" customHeight="1">
      <c r="A28" s="1"/>
      <c r="B28" s="22">
        <v>8</v>
      </c>
      <c r="C28" s="111"/>
      <c r="D28" s="112"/>
      <c r="E28" s="112"/>
      <c r="F28" s="113"/>
      <c r="G28" s="23"/>
      <c r="H28" s="114" t="str">
        <f>IF(G28="","",VLOOKUP(G28,AE29:AF79,2,0))</f>
        <v/>
      </c>
      <c r="I28" s="113"/>
      <c r="J28" s="24"/>
      <c r="K28" s="114" t="str">
        <f t="shared" si="4"/>
        <v/>
      </c>
      <c r="L28" s="115"/>
      <c r="M28" s="1"/>
      <c r="N28" s="1"/>
      <c r="O28" s="1"/>
      <c r="P28" s="20">
        <f t="shared" si="2"/>
        <v>0</v>
      </c>
      <c r="Q28" s="1"/>
      <c r="R28" s="21" t="str">
        <f t="shared" si="3"/>
        <v xml:space="preserve">   </v>
      </c>
      <c r="S28" s="1"/>
      <c r="T28" s="36">
        <v>7</v>
      </c>
      <c r="U28" s="36">
        <v>8</v>
      </c>
      <c r="V28" s="43" t="s">
        <v>26</v>
      </c>
      <c r="W28" s="44" t="s">
        <v>31</v>
      </c>
      <c r="X28" s="45"/>
      <c r="Y28" s="39">
        <v>65</v>
      </c>
      <c r="Z28" s="46">
        <v>66</v>
      </c>
      <c r="AA28" s="47" t="s">
        <v>26</v>
      </c>
      <c r="AB28" s="48" t="s">
        <v>31</v>
      </c>
      <c r="AC28" s="1"/>
      <c r="AD28" s="1"/>
      <c r="AE28" s="25">
        <v>13</v>
      </c>
      <c r="AF28" s="26" t="s">
        <v>32</v>
      </c>
      <c r="AG28" s="3"/>
      <c r="AH28" s="27">
        <v>14</v>
      </c>
      <c r="AI28" s="26" t="s">
        <v>32</v>
      </c>
      <c r="AJ28" s="1"/>
      <c r="AK28" s="1"/>
      <c r="AL28" s="1"/>
      <c r="AM28" s="1"/>
      <c r="AN28" s="1"/>
    </row>
    <row r="29" spans="1:40" ht="18.75" customHeight="1">
      <c r="A29" s="1"/>
      <c r="B29" s="22">
        <v>9</v>
      </c>
      <c r="C29" s="111"/>
      <c r="D29" s="112"/>
      <c r="E29" s="112"/>
      <c r="F29" s="113"/>
      <c r="G29" s="23"/>
      <c r="H29" s="114" t="str">
        <f>IF(G29="","",VLOOKUP(G29,AE30:AF79,2,0))</f>
        <v/>
      </c>
      <c r="I29" s="113"/>
      <c r="J29" s="24"/>
      <c r="K29" s="114" t="str">
        <f t="shared" si="4"/>
        <v/>
      </c>
      <c r="L29" s="115"/>
      <c r="M29" s="1"/>
      <c r="N29" s="1"/>
      <c r="O29" s="1"/>
      <c r="P29" s="20">
        <f t="shared" si="2"/>
        <v>0</v>
      </c>
      <c r="Q29" s="1"/>
      <c r="R29" s="21" t="str">
        <f t="shared" si="3"/>
        <v xml:space="preserve">   </v>
      </c>
      <c r="S29" s="1"/>
      <c r="T29" s="36">
        <v>9</v>
      </c>
      <c r="U29" s="36">
        <v>10</v>
      </c>
      <c r="V29" s="43" t="s">
        <v>28</v>
      </c>
      <c r="W29" s="44" t="s">
        <v>33</v>
      </c>
      <c r="X29" s="45"/>
      <c r="Y29" s="39">
        <v>67</v>
      </c>
      <c r="Z29" s="39">
        <v>68</v>
      </c>
      <c r="AA29" s="47" t="s">
        <v>28</v>
      </c>
      <c r="AB29" s="48" t="s">
        <v>33</v>
      </c>
      <c r="AC29" s="1"/>
      <c r="AD29" s="1"/>
      <c r="AE29" s="25">
        <v>15</v>
      </c>
      <c r="AF29" s="26" t="s">
        <v>34</v>
      </c>
      <c r="AG29" s="3"/>
      <c r="AH29" s="27">
        <v>16</v>
      </c>
      <c r="AI29" s="26" t="s">
        <v>34</v>
      </c>
      <c r="AJ29" s="1"/>
      <c r="AK29" s="1"/>
      <c r="AL29" s="1"/>
      <c r="AM29" s="1"/>
      <c r="AN29" s="1"/>
    </row>
    <row r="30" spans="1:40" ht="18.75" customHeight="1">
      <c r="A30" s="1"/>
      <c r="B30" s="22">
        <v>10</v>
      </c>
      <c r="C30" s="111"/>
      <c r="D30" s="112"/>
      <c r="E30" s="112"/>
      <c r="F30" s="113"/>
      <c r="G30" s="23"/>
      <c r="H30" s="114" t="str">
        <f>IF(G30="","",VLOOKUP(G30,AE31:AF79,2,0))</f>
        <v/>
      </c>
      <c r="I30" s="113"/>
      <c r="J30" s="24"/>
      <c r="K30" s="114" t="str">
        <f t="shared" si="4"/>
        <v/>
      </c>
      <c r="L30" s="115"/>
      <c r="M30" s="1"/>
      <c r="N30" s="1"/>
      <c r="O30" s="1"/>
      <c r="P30" s="20">
        <f t="shared" si="2"/>
        <v>0</v>
      </c>
      <c r="Q30" s="1"/>
      <c r="R30" s="21" t="str">
        <f t="shared" si="3"/>
        <v xml:space="preserve">   </v>
      </c>
      <c r="S30" s="1"/>
      <c r="T30" s="36">
        <v>11</v>
      </c>
      <c r="U30" s="36">
        <v>12</v>
      </c>
      <c r="V30" s="43" t="s">
        <v>30</v>
      </c>
      <c r="W30" s="44" t="s">
        <v>35</v>
      </c>
      <c r="X30" s="45"/>
      <c r="Y30" s="39">
        <v>69</v>
      </c>
      <c r="Z30" s="46">
        <v>70</v>
      </c>
      <c r="AA30" s="47" t="s">
        <v>36</v>
      </c>
      <c r="AB30" s="48" t="s">
        <v>35</v>
      </c>
      <c r="AC30" s="1"/>
      <c r="AD30" s="1"/>
      <c r="AE30" s="25">
        <v>17</v>
      </c>
      <c r="AF30" s="26" t="s">
        <v>37</v>
      </c>
      <c r="AG30" s="3"/>
      <c r="AH30" s="27">
        <v>18</v>
      </c>
      <c r="AI30" s="26" t="s">
        <v>37</v>
      </c>
      <c r="AJ30" s="1"/>
      <c r="AK30" s="1"/>
      <c r="AL30" s="1"/>
      <c r="AM30" s="1"/>
      <c r="AN30" s="1"/>
    </row>
    <row r="31" spans="1:40" ht="18.75" customHeight="1">
      <c r="A31" s="1"/>
      <c r="B31" s="22">
        <v>11</v>
      </c>
      <c r="C31" s="111"/>
      <c r="D31" s="112"/>
      <c r="E31" s="112"/>
      <c r="F31" s="113"/>
      <c r="G31" s="23"/>
      <c r="H31" s="114" t="str">
        <f>IF(G31="","",VLOOKUP(G31,AE32:AF79,2,0))</f>
        <v/>
      </c>
      <c r="I31" s="113"/>
      <c r="J31" s="24"/>
      <c r="K31" s="114" t="str">
        <f t="shared" si="4"/>
        <v/>
      </c>
      <c r="L31" s="115"/>
      <c r="M31" s="1"/>
      <c r="N31" s="1"/>
      <c r="O31" s="1"/>
      <c r="P31" s="20">
        <f t="shared" si="2"/>
        <v>0</v>
      </c>
      <c r="Q31" s="1"/>
      <c r="R31" s="21" t="str">
        <f t="shared" si="3"/>
        <v xml:space="preserve">   </v>
      </c>
      <c r="S31" s="1"/>
      <c r="T31" s="36">
        <v>13</v>
      </c>
      <c r="U31" s="36">
        <v>14</v>
      </c>
      <c r="V31" s="43" t="s">
        <v>32</v>
      </c>
      <c r="W31" s="44" t="s">
        <v>38</v>
      </c>
      <c r="X31" s="45"/>
      <c r="Y31" s="39">
        <v>71</v>
      </c>
      <c r="Z31" s="39">
        <v>72</v>
      </c>
      <c r="AA31" s="47" t="s">
        <v>39</v>
      </c>
      <c r="AB31" s="48" t="s">
        <v>38</v>
      </c>
      <c r="AC31" s="1"/>
      <c r="AD31" s="1"/>
      <c r="AE31" s="25">
        <v>19</v>
      </c>
      <c r="AF31" s="26" t="s">
        <v>40</v>
      </c>
      <c r="AG31" s="3"/>
      <c r="AH31" s="27">
        <v>20</v>
      </c>
      <c r="AI31" s="26" t="s">
        <v>40</v>
      </c>
      <c r="AJ31" s="1"/>
      <c r="AK31" s="1"/>
      <c r="AL31" s="1"/>
      <c r="AM31" s="1"/>
      <c r="AN31" s="1"/>
    </row>
    <row r="32" spans="1:40" ht="18.75" customHeight="1">
      <c r="A32" s="1"/>
      <c r="B32" s="22">
        <v>12</v>
      </c>
      <c r="C32" s="111"/>
      <c r="D32" s="112"/>
      <c r="E32" s="112"/>
      <c r="F32" s="113"/>
      <c r="G32" s="23"/>
      <c r="H32" s="114" t="str">
        <f>IF(G32="","",VLOOKUP(G32,AE33:AF79,2,0))</f>
        <v/>
      </c>
      <c r="I32" s="113"/>
      <c r="J32" s="24"/>
      <c r="K32" s="114" t="str">
        <f t="shared" si="4"/>
        <v/>
      </c>
      <c r="L32" s="115"/>
      <c r="M32" s="1"/>
      <c r="N32" s="1"/>
      <c r="O32" s="1"/>
      <c r="P32" s="20">
        <f t="shared" si="2"/>
        <v>0</v>
      </c>
      <c r="Q32" s="1"/>
      <c r="R32" s="21" t="str">
        <f t="shared" si="3"/>
        <v xml:space="preserve">   </v>
      </c>
      <c r="S32" s="1"/>
      <c r="T32" s="36">
        <v>15</v>
      </c>
      <c r="U32" s="36">
        <v>16</v>
      </c>
      <c r="V32" s="43" t="s">
        <v>34</v>
      </c>
      <c r="W32" s="44" t="s">
        <v>41</v>
      </c>
      <c r="X32" s="45"/>
      <c r="Y32" s="39">
        <v>73</v>
      </c>
      <c r="Z32" s="46">
        <v>74</v>
      </c>
      <c r="AA32" s="47" t="s">
        <v>34</v>
      </c>
      <c r="AB32" s="48" t="s">
        <v>41</v>
      </c>
      <c r="AC32" s="1"/>
      <c r="AD32" s="1"/>
      <c r="AE32" s="25">
        <v>21</v>
      </c>
      <c r="AF32" s="26" t="s">
        <v>42</v>
      </c>
      <c r="AG32" s="3"/>
      <c r="AH32" s="27">
        <v>22</v>
      </c>
      <c r="AI32" s="26" t="s">
        <v>42</v>
      </c>
      <c r="AJ32" s="1"/>
      <c r="AK32" s="1"/>
      <c r="AL32" s="1"/>
      <c r="AM32" s="1"/>
      <c r="AN32" s="1"/>
    </row>
    <row r="33" spans="1:40" ht="18.75" customHeight="1">
      <c r="A33" s="1"/>
      <c r="B33" s="22">
        <v>13</v>
      </c>
      <c r="C33" s="111"/>
      <c r="D33" s="112"/>
      <c r="E33" s="112"/>
      <c r="F33" s="113"/>
      <c r="G33" s="23"/>
      <c r="H33" s="114" t="str">
        <f>IF(G33="","",VLOOKUP(G33,AE34:AF79,2,0))</f>
        <v/>
      </c>
      <c r="I33" s="113"/>
      <c r="J33" s="24"/>
      <c r="K33" s="114" t="str">
        <f t="shared" si="4"/>
        <v/>
      </c>
      <c r="L33" s="115"/>
      <c r="M33" s="1"/>
      <c r="N33" s="1"/>
      <c r="O33" s="1"/>
      <c r="P33" s="20">
        <f t="shared" si="2"/>
        <v>0</v>
      </c>
      <c r="Q33" s="1"/>
      <c r="R33" s="21" t="str">
        <f t="shared" si="3"/>
        <v xml:space="preserve">   </v>
      </c>
      <c r="S33" s="1"/>
      <c r="T33" s="36">
        <v>17</v>
      </c>
      <c r="U33" s="36">
        <v>18</v>
      </c>
      <c r="V33" s="43" t="s">
        <v>37</v>
      </c>
      <c r="W33" s="44" t="s">
        <v>43</v>
      </c>
      <c r="X33" s="45"/>
      <c r="Y33" s="39">
        <v>75</v>
      </c>
      <c r="Z33" s="39">
        <v>76</v>
      </c>
      <c r="AA33" s="47" t="s">
        <v>44</v>
      </c>
      <c r="AB33" s="48" t="s">
        <v>45</v>
      </c>
      <c r="AC33" s="1"/>
      <c r="AD33" s="1"/>
      <c r="AE33" s="25">
        <v>23</v>
      </c>
      <c r="AF33" s="26" t="s">
        <v>46</v>
      </c>
      <c r="AG33" s="3"/>
      <c r="AH33" s="27">
        <v>24</v>
      </c>
      <c r="AI33" s="26" t="s">
        <v>46</v>
      </c>
      <c r="AJ33" s="1"/>
      <c r="AK33" s="1"/>
      <c r="AL33" s="1"/>
      <c r="AM33" s="1"/>
      <c r="AN33" s="1"/>
    </row>
    <row r="34" spans="1:40" ht="18.75" customHeight="1">
      <c r="A34" s="1"/>
      <c r="B34" s="22">
        <v>14</v>
      </c>
      <c r="C34" s="111"/>
      <c r="D34" s="112"/>
      <c r="E34" s="112"/>
      <c r="F34" s="113"/>
      <c r="G34" s="23"/>
      <c r="H34" s="114" t="str">
        <f>IF(G34="","",VLOOKUP(G34,AE35:AF79,2,0))</f>
        <v/>
      </c>
      <c r="I34" s="113"/>
      <c r="J34" s="24"/>
      <c r="K34" s="114" t="str">
        <f t="shared" si="4"/>
        <v/>
      </c>
      <c r="L34" s="115"/>
      <c r="M34" s="1"/>
      <c r="N34" s="1"/>
      <c r="O34" s="1"/>
      <c r="P34" s="20">
        <f t="shared" si="2"/>
        <v>0</v>
      </c>
      <c r="Q34" s="1"/>
      <c r="R34" s="21" t="str">
        <f t="shared" si="3"/>
        <v xml:space="preserve">   </v>
      </c>
      <c r="S34" s="1"/>
      <c r="T34" s="36">
        <v>19</v>
      </c>
      <c r="U34" s="36">
        <v>20</v>
      </c>
      <c r="V34" s="43" t="s">
        <v>40</v>
      </c>
      <c r="W34" s="44" t="s">
        <v>45</v>
      </c>
      <c r="X34" s="45"/>
      <c r="Y34" s="39">
        <v>77</v>
      </c>
      <c r="Z34" s="46">
        <v>78</v>
      </c>
      <c r="AA34" s="47" t="s">
        <v>42</v>
      </c>
      <c r="AB34" s="48" t="s">
        <v>47</v>
      </c>
      <c r="AC34" s="1"/>
      <c r="AD34" s="1"/>
      <c r="AE34" s="25">
        <v>25</v>
      </c>
      <c r="AF34" s="26" t="s">
        <v>48</v>
      </c>
      <c r="AG34" s="3"/>
      <c r="AH34" s="27">
        <v>26</v>
      </c>
      <c r="AI34" s="26" t="s">
        <v>48</v>
      </c>
      <c r="AJ34" s="1"/>
      <c r="AK34" s="1"/>
      <c r="AL34" s="1"/>
      <c r="AM34" s="1"/>
      <c r="AN34" s="1"/>
    </row>
    <row r="35" spans="1:40" ht="18.75" customHeight="1">
      <c r="A35" s="1"/>
      <c r="B35" s="22">
        <v>15</v>
      </c>
      <c r="C35" s="111"/>
      <c r="D35" s="112"/>
      <c r="E35" s="112"/>
      <c r="F35" s="113"/>
      <c r="G35" s="23"/>
      <c r="H35" s="114" t="str">
        <f>IF(G35="","",VLOOKUP(G35,AE36:AF79,2,0))</f>
        <v/>
      </c>
      <c r="I35" s="113"/>
      <c r="J35" s="24"/>
      <c r="K35" s="114" t="str">
        <f t="shared" si="4"/>
        <v/>
      </c>
      <c r="L35" s="115"/>
      <c r="M35" s="1"/>
      <c r="N35" s="1"/>
      <c r="O35" s="1"/>
      <c r="P35" s="20">
        <f t="shared" si="2"/>
        <v>0</v>
      </c>
      <c r="Q35" s="1"/>
      <c r="R35" s="21" t="str">
        <f t="shared" si="3"/>
        <v xml:space="preserve">   </v>
      </c>
      <c r="S35" s="1"/>
      <c r="T35" s="36">
        <v>21</v>
      </c>
      <c r="U35" s="36">
        <v>22</v>
      </c>
      <c r="V35" s="43" t="s">
        <v>42</v>
      </c>
      <c r="W35" s="44" t="s">
        <v>47</v>
      </c>
      <c r="X35" s="45"/>
      <c r="Y35" s="39">
        <v>79</v>
      </c>
      <c r="Z35" s="39">
        <v>80</v>
      </c>
      <c r="AA35" s="47" t="s">
        <v>46</v>
      </c>
      <c r="AB35" s="48" t="s">
        <v>49</v>
      </c>
      <c r="AC35" s="1"/>
      <c r="AD35" s="1"/>
      <c r="AE35" s="25">
        <v>27</v>
      </c>
      <c r="AF35" s="26" t="s">
        <v>50</v>
      </c>
      <c r="AG35" s="3"/>
      <c r="AH35" s="27">
        <v>28</v>
      </c>
      <c r="AI35" s="26" t="s">
        <v>50</v>
      </c>
      <c r="AJ35" s="1"/>
      <c r="AK35" s="1"/>
      <c r="AL35" s="1"/>
      <c r="AM35" s="1"/>
      <c r="AN35" s="1"/>
    </row>
    <row r="36" spans="1:40" ht="18.75" customHeight="1">
      <c r="A36" s="1"/>
      <c r="B36" s="22">
        <v>16</v>
      </c>
      <c r="C36" s="111"/>
      <c r="D36" s="112"/>
      <c r="E36" s="112"/>
      <c r="F36" s="113"/>
      <c r="G36" s="23"/>
      <c r="H36" s="114" t="str">
        <f>IF(G36="","",VLOOKUP(G36,AE37:AF79,2,0))</f>
        <v/>
      </c>
      <c r="I36" s="113"/>
      <c r="J36" s="24"/>
      <c r="K36" s="114" t="str">
        <f t="shared" si="4"/>
        <v/>
      </c>
      <c r="L36" s="115"/>
      <c r="M36" s="1"/>
      <c r="N36" s="1"/>
      <c r="O36" s="1"/>
      <c r="P36" s="20">
        <f t="shared" si="2"/>
        <v>0</v>
      </c>
      <c r="Q36" s="1"/>
      <c r="R36" s="21" t="str">
        <f t="shared" si="3"/>
        <v xml:space="preserve">   </v>
      </c>
      <c r="S36" s="1"/>
      <c r="T36" s="36">
        <v>23</v>
      </c>
      <c r="U36" s="36">
        <v>24</v>
      </c>
      <c r="V36" s="43" t="s">
        <v>46</v>
      </c>
      <c r="W36" s="44" t="s">
        <v>49</v>
      </c>
      <c r="X36" s="45"/>
      <c r="Y36" s="39">
        <v>81</v>
      </c>
      <c r="Z36" s="46">
        <v>82</v>
      </c>
      <c r="AA36" s="47" t="s">
        <v>48</v>
      </c>
      <c r="AB36" s="48" t="s">
        <v>51</v>
      </c>
      <c r="AC36" s="1"/>
      <c r="AD36" s="1"/>
      <c r="AE36" s="25">
        <v>29</v>
      </c>
      <c r="AF36" s="26" t="s">
        <v>52</v>
      </c>
      <c r="AG36" s="3"/>
      <c r="AH36" s="27">
        <v>30</v>
      </c>
      <c r="AI36" s="26" t="s">
        <v>52</v>
      </c>
      <c r="AJ36" s="1"/>
      <c r="AK36" s="1"/>
      <c r="AL36" s="1"/>
      <c r="AM36" s="1"/>
      <c r="AN36" s="1"/>
    </row>
    <row r="37" spans="1:40" ht="18.75" customHeight="1">
      <c r="A37" s="1"/>
      <c r="B37" s="22">
        <v>17</v>
      </c>
      <c r="C37" s="111"/>
      <c r="D37" s="112"/>
      <c r="E37" s="112"/>
      <c r="F37" s="113"/>
      <c r="G37" s="23"/>
      <c r="H37" s="114" t="str">
        <f>IF(G37="","",VLOOKUP(G37,AE38:AF79,2,0))</f>
        <v/>
      </c>
      <c r="I37" s="113"/>
      <c r="J37" s="24"/>
      <c r="K37" s="114" t="str">
        <f t="shared" si="4"/>
        <v/>
      </c>
      <c r="L37" s="115"/>
      <c r="M37" s="1"/>
      <c r="N37" s="1"/>
      <c r="O37" s="1"/>
      <c r="P37" s="20">
        <f t="shared" si="2"/>
        <v>0</v>
      </c>
      <c r="Q37" s="1"/>
      <c r="R37" s="21" t="str">
        <f t="shared" si="3"/>
        <v xml:space="preserve">   </v>
      </c>
      <c r="S37" s="1"/>
      <c r="T37" s="36">
        <v>25</v>
      </c>
      <c r="U37" s="36">
        <v>26</v>
      </c>
      <c r="V37" s="43" t="s">
        <v>48</v>
      </c>
      <c r="W37" s="44" t="s">
        <v>51</v>
      </c>
      <c r="X37" s="45"/>
      <c r="Y37" s="39">
        <v>83</v>
      </c>
      <c r="Z37" s="39">
        <v>84</v>
      </c>
      <c r="AA37" s="47" t="s">
        <v>50</v>
      </c>
      <c r="AB37" s="48" t="s">
        <v>53</v>
      </c>
      <c r="AC37" s="1"/>
      <c r="AD37" s="1"/>
      <c r="AE37" s="25">
        <v>31</v>
      </c>
      <c r="AF37" s="26" t="s">
        <v>54</v>
      </c>
      <c r="AG37" s="3"/>
      <c r="AH37" s="27">
        <v>32</v>
      </c>
      <c r="AI37" s="26" t="s">
        <v>54</v>
      </c>
      <c r="AJ37" s="1"/>
      <c r="AK37" s="1"/>
      <c r="AL37" s="1"/>
      <c r="AM37" s="1"/>
      <c r="AN37" s="1"/>
    </row>
    <row r="38" spans="1:40" ht="18.75" customHeight="1">
      <c r="A38" s="1"/>
      <c r="B38" s="22">
        <v>18</v>
      </c>
      <c r="C38" s="111"/>
      <c r="D38" s="112"/>
      <c r="E38" s="112"/>
      <c r="F38" s="113"/>
      <c r="G38" s="23"/>
      <c r="H38" s="114" t="str">
        <f>IF(G38="","",VLOOKUP(G38,AE39:AF79,2,0))</f>
        <v/>
      </c>
      <c r="I38" s="113"/>
      <c r="J38" s="24"/>
      <c r="K38" s="114" t="str">
        <f t="shared" si="4"/>
        <v/>
      </c>
      <c r="L38" s="115"/>
      <c r="M38" s="1"/>
      <c r="N38" s="1"/>
      <c r="O38" s="1"/>
      <c r="P38" s="20">
        <f t="shared" si="2"/>
        <v>0</v>
      </c>
      <c r="Q38" s="1"/>
      <c r="R38" s="21" t="str">
        <f t="shared" si="3"/>
        <v xml:space="preserve">   </v>
      </c>
      <c r="S38" s="1"/>
      <c r="T38" s="36">
        <v>27</v>
      </c>
      <c r="U38" s="36">
        <v>28</v>
      </c>
      <c r="V38" s="43" t="s">
        <v>50</v>
      </c>
      <c r="W38" s="44" t="s">
        <v>53</v>
      </c>
      <c r="X38" s="45"/>
      <c r="Y38" s="39">
        <v>85</v>
      </c>
      <c r="Z38" s="46">
        <v>86</v>
      </c>
      <c r="AA38" s="47" t="s">
        <v>55</v>
      </c>
      <c r="AB38" s="48" t="s">
        <v>56</v>
      </c>
      <c r="AC38" s="1"/>
      <c r="AD38" s="1"/>
      <c r="AE38" s="25">
        <v>33</v>
      </c>
      <c r="AF38" s="26" t="s">
        <v>57</v>
      </c>
      <c r="AG38" s="3"/>
      <c r="AH38" s="27">
        <v>34</v>
      </c>
      <c r="AI38" s="26" t="s">
        <v>57</v>
      </c>
      <c r="AJ38" s="1"/>
      <c r="AK38" s="1"/>
      <c r="AL38" s="1"/>
      <c r="AM38" s="1"/>
      <c r="AN38" s="1"/>
    </row>
    <row r="39" spans="1:40" ht="18.75" customHeight="1">
      <c r="A39" s="1"/>
      <c r="B39" s="22">
        <v>19</v>
      </c>
      <c r="C39" s="111"/>
      <c r="D39" s="112"/>
      <c r="E39" s="112"/>
      <c r="F39" s="113"/>
      <c r="G39" s="23"/>
      <c r="H39" s="114" t="str">
        <f>IF(G39="","",VLOOKUP(G39,AE40:AF79,2,0))</f>
        <v/>
      </c>
      <c r="I39" s="113"/>
      <c r="J39" s="24"/>
      <c r="K39" s="114" t="str">
        <f t="shared" si="4"/>
        <v/>
      </c>
      <c r="L39" s="115"/>
      <c r="M39" s="1"/>
      <c r="N39" s="1"/>
      <c r="O39" s="1"/>
      <c r="P39" s="20">
        <f t="shared" si="2"/>
        <v>0</v>
      </c>
      <c r="Q39" s="1"/>
      <c r="R39" s="21" t="str">
        <f t="shared" si="3"/>
        <v xml:space="preserve">   </v>
      </c>
      <c r="S39" s="1"/>
      <c r="T39" s="36">
        <v>29</v>
      </c>
      <c r="U39" s="36">
        <v>30</v>
      </c>
      <c r="V39" s="43" t="s">
        <v>52</v>
      </c>
      <c r="W39" s="44" t="s">
        <v>56</v>
      </c>
      <c r="X39" s="45"/>
      <c r="Y39" s="39">
        <v>87</v>
      </c>
      <c r="Z39" s="39">
        <v>88</v>
      </c>
      <c r="AA39" s="47" t="s">
        <v>58</v>
      </c>
      <c r="AB39" s="48" t="s">
        <v>59</v>
      </c>
      <c r="AC39" s="1"/>
      <c r="AD39" s="1"/>
      <c r="AE39" s="25">
        <v>35</v>
      </c>
      <c r="AF39" s="26" t="s">
        <v>60</v>
      </c>
      <c r="AG39" s="3"/>
      <c r="AH39" s="27"/>
      <c r="AI39" s="26"/>
      <c r="AJ39" s="1"/>
      <c r="AK39" s="1"/>
      <c r="AL39" s="1"/>
      <c r="AM39" s="1"/>
      <c r="AN39" s="1"/>
    </row>
    <row r="40" spans="1:40" ht="18.75" customHeight="1">
      <c r="A40" s="1"/>
      <c r="B40" s="22">
        <v>20</v>
      </c>
      <c r="C40" s="111"/>
      <c r="D40" s="112"/>
      <c r="E40" s="112"/>
      <c r="F40" s="113"/>
      <c r="G40" s="23"/>
      <c r="H40" s="114" t="str">
        <f>IF(G40="","",VLOOKUP(G40,AE41:AF79,2,0))</f>
        <v/>
      </c>
      <c r="I40" s="113"/>
      <c r="J40" s="24"/>
      <c r="K40" s="114" t="str">
        <f t="shared" si="4"/>
        <v/>
      </c>
      <c r="L40" s="115"/>
      <c r="M40" s="1"/>
      <c r="N40" s="1"/>
      <c r="O40" s="1"/>
      <c r="P40" s="20">
        <f t="shared" si="2"/>
        <v>0</v>
      </c>
      <c r="Q40" s="1"/>
      <c r="R40" s="21" t="str">
        <f t="shared" si="3"/>
        <v xml:space="preserve">   </v>
      </c>
      <c r="S40" s="1"/>
      <c r="T40" s="36">
        <v>31</v>
      </c>
      <c r="U40" s="36">
        <v>32</v>
      </c>
      <c r="V40" s="43" t="s">
        <v>54</v>
      </c>
      <c r="W40" s="44" t="s">
        <v>59</v>
      </c>
      <c r="X40" s="45"/>
      <c r="Y40" s="39">
        <v>89</v>
      </c>
      <c r="Z40" s="46">
        <v>90</v>
      </c>
      <c r="AA40" s="47" t="s">
        <v>61</v>
      </c>
      <c r="AB40" s="49" t="s">
        <v>62</v>
      </c>
      <c r="AC40" s="1"/>
      <c r="AD40" s="1"/>
      <c r="AE40" s="2"/>
      <c r="AF40" s="3"/>
      <c r="AG40" s="3"/>
      <c r="AH40" s="27">
        <v>36</v>
      </c>
      <c r="AI40" s="26" t="s">
        <v>63</v>
      </c>
      <c r="AJ40" s="1"/>
      <c r="AK40" s="1"/>
      <c r="AL40" s="1"/>
      <c r="AM40" s="1"/>
      <c r="AN40" s="1"/>
    </row>
    <row r="41" spans="1:40" ht="18.75" customHeight="1">
      <c r="A41" s="1"/>
      <c r="B41" s="22">
        <v>21</v>
      </c>
      <c r="C41" s="111"/>
      <c r="D41" s="112"/>
      <c r="E41" s="112"/>
      <c r="F41" s="113"/>
      <c r="G41" s="23"/>
      <c r="H41" s="114" t="str">
        <f>IF(G41="","",VLOOKUP(G41,AE42:AF79,2,0))</f>
        <v/>
      </c>
      <c r="I41" s="113"/>
      <c r="J41" s="24"/>
      <c r="K41" s="114" t="str">
        <f t="shared" si="4"/>
        <v/>
      </c>
      <c r="L41" s="115"/>
      <c r="M41" s="1"/>
      <c r="N41" s="1"/>
      <c r="O41" s="1"/>
      <c r="P41" s="20">
        <f t="shared" si="2"/>
        <v>0</v>
      </c>
      <c r="Q41" s="1"/>
      <c r="R41" s="21" t="str">
        <f t="shared" si="3"/>
        <v xml:space="preserve">   </v>
      </c>
      <c r="S41" s="1"/>
      <c r="T41" s="36">
        <v>33</v>
      </c>
      <c r="U41" s="36">
        <v>34</v>
      </c>
      <c r="V41" s="43" t="s">
        <v>57</v>
      </c>
      <c r="W41" s="44" t="s">
        <v>62</v>
      </c>
      <c r="X41" s="45"/>
      <c r="Y41" s="39">
        <v>91</v>
      </c>
      <c r="Z41" s="50" t="s">
        <v>64</v>
      </c>
      <c r="AA41" s="47" t="s">
        <v>60</v>
      </c>
      <c r="AB41" s="48" t="s">
        <v>65</v>
      </c>
      <c r="AC41" s="1"/>
      <c r="AD41" s="1"/>
      <c r="AE41" s="2"/>
      <c r="AF41" s="3"/>
      <c r="AG41" s="3"/>
      <c r="AH41" s="27">
        <v>37</v>
      </c>
      <c r="AI41" s="26" t="s">
        <v>66</v>
      </c>
      <c r="AJ41" s="1"/>
      <c r="AK41" s="1"/>
      <c r="AL41" s="1"/>
      <c r="AM41" s="1"/>
      <c r="AN41" s="1"/>
    </row>
    <row r="42" spans="1:40" ht="18.75" customHeight="1">
      <c r="A42" s="1"/>
      <c r="B42" s="22">
        <v>22</v>
      </c>
      <c r="C42" s="111"/>
      <c r="D42" s="112"/>
      <c r="E42" s="112"/>
      <c r="F42" s="113"/>
      <c r="G42" s="23"/>
      <c r="H42" s="114" t="str">
        <f>IF(G42="","",VLOOKUP(G42,AE43:AF79,2,0))</f>
        <v/>
      </c>
      <c r="I42" s="113"/>
      <c r="J42" s="24"/>
      <c r="K42" s="114" t="str">
        <f t="shared" si="4"/>
        <v/>
      </c>
      <c r="L42" s="115"/>
      <c r="M42" s="1"/>
      <c r="N42" s="1"/>
      <c r="O42" s="1"/>
      <c r="P42" s="20">
        <f t="shared" si="2"/>
        <v>0</v>
      </c>
      <c r="Q42" s="1"/>
      <c r="R42" s="21" t="str">
        <f t="shared" si="3"/>
        <v xml:space="preserve">   </v>
      </c>
      <c r="S42" s="1"/>
      <c r="T42" s="36">
        <v>35</v>
      </c>
      <c r="U42" s="50" t="s">
        <v>64</v>
      </c>
      <c r="V42" s="43" t="s">
        <v>67</v>
      </c>
      <c r="W42" s="44" t="s">
        <v>68</v>
      </c>
      <c r="X42" s="45"/>
      <c r="Y42" s="50" t="s">
        <v>64</v>
      </c>
      <c r="Z42" s="46">
        <v>92</v>
      </c>
      <c r="AA42" s="51" t="s">
        <v>69</v>
      </c>
      <c r="AB42" s="48" t="s">
        <v>70</v>
      </c>
      <c r="AC42" s="1"/>
      <c r="AD42" s="1"/>
      <c r="AE42" s="2"/>
      <c r="AF42" s="3"/>
      <c r="AG42" s="3"/>
      <c r="AH42" s="3">
        <v>38</v>
      </c>
      <c r="AI42" s="26" t="s">
        <v>71</v>
      </c>
      <c r="AJ42" s="1"/>
      <c r="AK42" s="1"/>
      <c r="AL42" s="1"/>
      <c r="AM42" s="1"/>
      <c r="AN42" s="1"/>
    </row>
    <row r="43" spans="1:40" ht="18.75" customHeight="1">
      <c r="A43" s="1"/>
      <c r="B43" s="22">
        <v>23</v>
      </c>
      <c r="C43" s="111"/>
      <c r="D43" s="112"/>
      <c r="E43" s="112"/>
      <c r="F43" s="113"/>
      <c r="G43" s="23"/>
      <c r="H43" s="114" t="str">
        <f>IF(G43="","",VLOOKUP(G43,AE44:AF79,2,0))</f>
        <v/>
      </c>
      <c r="I43" s="113"/>
      <c r="J43" s="24"/>
      <c r="K43" s="114" t="str">
        <f t="shared" si="4"/>
        <v/>
      </c>
      <c r="L43" s="115"/>
      <c r="M43" s="1"/>
      <c r="N43" s="1"/>
      <c r="O43" s="1"/>
      <c r="P43" s="20">
        <f t="shared" si="2"/>
        <v>0</v>
      </c>
      <c r="Q43" s="1"/>
      <c r="R43" s="21" t="str">
        <f t="shared" si="3"/>
        <v xml:space="preserve">   </v>
      </c>
      <c r="S43" s="1"/>
      <c r="T43" s="50" t="s">
        <v>64</v>
      </c>
      <c r="U43" s="36">
        <v>36</v>
      </c>
      <c r="V43" s="52" t="s">
        <v>63</v>
      </c>
      <c r="W43" s="44" t="s">
        <v>72</v>
      </c>
      <c r="X43" s="45"/>
      <c r="Y43" s="50" t="s">
        <v>64</v>
      </c>
      <c r="Z43" s="39">
        <v>93</v>
      </c>
      <c r="AA43" s="51" t="s">
        <v>73</v>
      </c>
      <c r="AB43" s="48" t="s">
        <v>74</v>
      </c>
      <c r="AC43" s="1"/>
      <c r="AD43" s="1"/>
      <c r="AE43" s="25">
        <v>39</v>
      </c>
      <c r="AF43" s="26" t="s">
        <v>75</v>
      </c>
      <c r="AG43" s="3"/>
      <c r="AH43" s="27">
        <v>40</v>
      </c>
      <c r="AI43" s="26" t="s">
        <v>75</v>
      </c>
      <c r="AJ43" s="1"/>
      <c r="AK43" s="1"/>
      <c r="AL43" s="1"/>
      <c r="AM43" s="1"/>
      <c r="AN43" s="1"/>
    </row>
    <row r="44" spans="1:40" ht="18.75" customHeight="1">
      <c r="A44" s="1"/>
      <c r="B44" s="22">
        <v>24</v>
      </c>
      <c r="C44" s="111"/>
      <c r="D44" s="112"/>
      <c r="E44" s="112"/>
      <c r="F44" s="113"/>
      <c r="G44" s="23"/>
      <c r="H44" s="114" t="str">
        <f>IF(G44="","",VLOOKUP(G44,AE45:AF79,2,0))</f>
        <v/>
      </c>
      <c r="I44" s="113"/>
      <c r="J44" s="24"/>
      <c r="K44" s="114" t="str">
        <f t="shared" si="4"/>
        <v/>
      </c>
      <c r="L44" s="115"/>
      <c r="M44" s="1"/>
      <c r="N44" s="1"/>
      <c r="O44" s="1"/>
      <c r="P44" s="20">
        <f t="shared" si="2"/>
        <v>0</v>
      </c>
      <c r="Q44" s="1"/>
      <c r="R44" s="21" t="str">
        <f t="shared" si="3"/>
        <v xml:space="preserve">   </v>
      </c>
      <c r="S44" s="1"/>
      <c r="T44" s="50" t="s">
        <v>64</v>
      </c>
      <c r="U44" s="36">
        <v>37</v>
      </c>
      <c r="V44" s="52" t="s">
        <v>66</v>
      </c>
      <c r="W44" s="44" t="s">
        <v>76</v>
      </c>
      <c r="X44" s="45"/>
      <c r="Y44" s="50" t="s">
        <v>64</v>
      </c>
      <c r="Z44" s="46">
        <v>94</v>
      </c>
      <c r="AA44" s="51" t="s">
        <v>77</v>
      </c>
      <c r="AB44" s="48" t="s">
        <v>78</v>
      </c>
      <c r="AC44" s="1"/>
      <c r="AD44" s="1"/>
      <c r="AE44" s="25">
        <v>41</v>
      </c>
      <c r="AF44" s="26" t="s">
        <v>79</v>
      </c>
      <c r="AG44" s="3"/>
      <c r="AH44" s="27">
        <v>42</v>
      </c>
      <c r="AI44" s="26" t="s">
        <v>79</v>
      </c>
      <c r="AJ44" s="1"/>
      <c r="AK44" s="1"/>
      <c r="AL44" s="1"/>
      <c r="AM44" s="1"/>
      <c r="AN44" s="1"/>
    </row>
    <row r="45" spans="1:40" ht="18.75" customHeight="1">
      <c r="A45" s="1"/>
      <c r="B45" s="22">
        <v>25</v>
      </c>
      <c r="C45" s="111"/>
      <c r="D45" s="112"/>
      <c r="E45" s="112"/>
      <c r="F45" s="113"/>
      <c r="G45" s="23"/>
      <c r="H45" s="114" t="str">
        <f>IF(G45="","",VLOOKUP(G45,AE46:AF79,2,0))</f>
        <v/>
      </c>
      <c r="I45" s="113"/>
      <c r="J45" s="24"/>
      <c r="K45" s="114" t="str">
        <f t="shared" si="4"/>
        <v/>
      </c>
      <c r="L45" s="115"/>
      <c r="M45" s="1"/>
      <c r="N45" s="1"/>
      <c r="O45" s="1"/>
      <c r="P45" s="20">
        <f t="shared" si="2"/>
        <v>0</v>
      </c>
      <c r="Q45" s="1"/>
      <c r="R45" s="21" t="str">
        <f t="shared" si="3"/>
        <v xml:space="preserve">   </v>
      </c>
      <c r="S45" s="1"/>
      <c r="T45" s="50" t="s">
        <v>64</v>
      </c>
      <c r="U45" s="36">
        <v>38</v>
      </c>
      <c r="V45" s="52" t="s">
        <v>71</v>
      </c>
      <c r="W45" s="44" t="s">
        <v>80</v>
      </c>
      <c r="X45" s="45"/>
      <c r="Y45" s="39">
        <v>95</v>
      </c>
      <c r="Z45" s="39">
        <v>96</v>
      </c>
      <c r="AA45" s="53" t="s">
        <v>75</v>
      </c>
      <c r="AB45" s="48" t="s">
        <v>81</v>
      </c>
      <c r="AC45" s="1"/>
      <c r="AD45" s="1"/>
      <c r="AE45" s="25">
        <v>43</v>
      </c>
      <c r="AF45" s="26" t="s">
        <v>82</v>
      </c>
      <c r="AG45" s="3"/>
      <c r="AH45" s="27">
        <v>44</v>
      </c>
      <c r="AI45" s="26" t="s">
        <v>82</v>
      </c>
      <c r="AJ45" s="1"/>
      <c r="AK45" s="1"/>
      <c r="AL45" s="1"/>
      <c r="AM45" s="1"/>
      <c r="AN45" s="1"/>
    </row>
    <row r="46" spans="1:40" ht="18.75" customHeight="1">
      <c r="A46" s="1"/>
      <c r="B46" s="22">
        <v>26</v>
      </c>
      <c r="C46" s="111"/>
      <c r="D46" s="112"/>
      <c r="E46" s="112"/>
      <c r="F46" s="113"/>
      <c r="G46" s="23"/>
      <c r="H46" s="114" t="str">
        <f>IF(G46="","",VLOOKUP(G46,AE47:AF79,2,0))</f>
        <v/>
      </c>
      <c r="I46" s="113"/>
      <c r="J46" s="24"/>
      <c r="K46" s="114" t="str">
        <f t="shared" si="4"/>
        <v/>
      </c>
      <c r="L46" s="115"/>
      <c r="M46" s="1"/>
      <c r="N46" s="1"/>
      <c r="O46" s="1"/>
      <c r="P46" s="20">
        <f t="shared" si="2"/>
        <v>0</v>
      </c>
      <c r="Q46" s="1"/>
      <c r="R46" s="21" t="str">
        <f t="shared" si="3"/>
        <v xml:space="preserve">   </v>
      </c>
      <c r="S46" s="1"/>
      <c r="T46" s="36">
        <v>39</v>
      </c>
      <c r="U46" s="36">
        <v>40</v>
      </c>
      <c r="V46" s="43" t="s">
        <v>75</v>
      </c>
      <c r="W46" s="44" t="s">
        <v>81</v>
      </c>
      <c r="X46" s="45"/>
      <c r="Y46" s="39">
        <v>97</v>
      </c>
      <c r="Z46" s="46">
        <v>98</v>
      </c>
      <c r="AA46" s="53" t="s">
        <v>79</v>
      </c>
      <c r="AB46" s="48" t="s">
        <v>83</v>
      </c>
      <c r="AC46" s="1"/>
      <c r="AD46" s="1"/>
      <c r="AE46" s="25">
        <v>45</v>
      </c>
      <c r="AF46" s="26" t="s">
        <v>84</v>
      </c>
      <c r="AG46" s="3"/>
      <c r="AH46" s="27">
        <v>46</v>
      </c>
      <c r="AI46" s="26" t="s">
        <v>84</v>
      </c>
      <c r="AJ46" s="1"/>
      <c r="AK46" s="1"/>
      <c r="AL46" s="1"/>
      <c r="AM46" s="1"/>
      <c r="AN46" s="1"/>
    </row>
    <row r="47" spans="1:40" ht="18.75" customHeight="1">
      <c r="A47" s="1"/>
      <c r="B47" s="22">
        <v>27</v>
      </c>
      <c r="C47" s="111"/>
      <c r="D47" s="112"/>
      <c r="E47" s="112"/>
      <c r="F47" s="113"/>
      <c r="G47" s="23"/>
      <c r="H47" s="114" t="str">
        <f>IF(G47="","",VLOOKUP(G47,AE48:AF79,2,0))</f>
        <v/>
      </c>
      <c r="I47" s="113"/>
      <c r="J47" s="24"/>
      <c r="K47" s="114" t="str">
        <f t="shared" si="4"/>
        <v/>
      </c>
      <c r="L47" s="115"/>
      <c r="M47" s="1"/>
      <c r="N47" s="1"/>
      <c r="O47" s="1"/>
      <c r="P47" s="20">
        <f t="shared" si="2"/>
        <v>0</v>
      </c>
      <c r="Q47" s="1"/>
      <c r="R47" s="21" t="str">
        <f t="shared" si="3"/>
        <v xml:space="preserve">   </v>
      </c>
      <c r="S47" s="1"/>
      <c r="T47" s="36">
        <v>41</v>
      </c>
      <c r="U47" s="36">
        <v>42</v>
      </c>
      <c r="V47" s="43" t="s">
        <v>79</v>
      </c>
      <c r="W47" s="44" t="s">
        <v>83</v>
      </c>
      <c r="X47" s="45"/>
      <c r="Y47" s="39">
        <v>99</v>
      </c>
      <c r="Z47" s="39">
        <v>100</v>
      </c>
      <c r="AA47" s="53" t="s">
        <v>85</v>
      </c>
      <c r="AB47" s="48" t="s">
        <v>86</v>
      </c>
      <c r="AC47" s="1"/>
      <c r="AD47" s="1"/>
      <c r="AE47" s="25">
        <v>47</v>
      </c>
      <c r="AF47" s="26" t="s">
        <v>87</v>
      </c>
      <c r="AG47" s="3"/>
      <c r="AH47" s="27">
        <v>48</v>
      </c>
      <c r="AI47" s="26" t="s">
        <v>87</v>
      </c>
      <c r="AJ47" s="1"/>
      <c r="AK47" s="1"/>
      <c r="AL47" s="1"/>
      <c r="AM47" s="1"/>
      <c r="AN47" s="1"/>
    </row>
    <row r="48" spans="1:40" ht="18.75" customHeight="1">
      <c r="A48" s="1"/>
      <c r="B48" s="22">
        <v>28</v>
      </c>
      <c r="C48" s="111"/>
      <c r="D48" s="112"/>
      <c r="E48" s="112"/>
      <c r="F48" s="113"/>
      <c r="G48" s="23"/>
      <c r="H48" s="114" t="str">
        <f>IF(G48="","",VLOOKUP(G48,AE49:AF79,2,0))</f>
        <v/>
      </c>
      <c r="I48" s="113"/>
      <c r="J48" s="24"/>
      <c r="K48" s="114" t="str">
        <f t="shared" si="4"/>
        <v/>
      </c>
      <c r="L48" s="115"/>
      <c r="M48" s="1"/>
      <c r="N48" s="1"/>
      <c r="O48" s="1"/>
      <c r="P48" s="20">
        <f t="shared" si="2"/>
        <v>0</v>
      </c>
      <c r="Q48" s="1"/>
      <c r="R48" s="21" t="str">
        <f t="shared" si="3"/>
        <v xml:space="preserve">   </v>
      </c>
      <c r="S48" s="1"/>
      <c r="T48" s="36">
        <v>43</v>
      </c>
      <c r="U48" s="36">
        <v>44</v>
      </c>
      <c r="V48" s="43" t="s">
        <v>82</v>
      </c>
      <c r="W48" s="44" t="s">
        <v>86</v>
      </c>
      <c r="X48" s="45"/>
      <c r="Y48" s="39">
        <v>101</v>
      </c>
      <c r="Z48" s="46">
        <v>102</v>
      </c>
      <c r="AA48" s="53" t="s">
        <v>88</v>
      </c>
      <c r="AB48" s="48" t="s">
        <v>89</v>
      </c>
      <c r="AC48" s="1"/>
      <c r="AD48" s="1"/>
      <c r="AE48" s="25">
        <v>49</v>
      </c>
      <c r="AF48" s="26" t="s">
        <v>90</v>
      </c>
      <c r="AG48" s="3"/>
      <c r="AH48" s="27">
        <v>50</v>
      </c>
      <c r="AI48" s="26" t="s">
        <v>90</v>
      </c>
      <c r="AJ48" s="1"/>
      <c r="AK48" s="1"/>
      <c r="AL48" s="1"/>
      <c r="AM48" s="1"/>
      <c r="AN48" s="1"/>
    </row>
    <row r="49" spans="1:40" ht="18.75" customHeight="1">
      <c r="A49" s="1"/>
      <c r="B49" s="22">
        <v>29</v>
      </c>
      <c r="C49" s="111"/>
      <c r="D49" s="112"/>
      <c r="E49" s="112"/>
      <c r="F49" s="113"/>
      <c r="G49" s="23"/>
      <c r="H49" s="114" t="str">
        <f>IF(G49="","",VLOOKUP(G49,AE50:AF79,2,0))</f>
        <v/>
      </c>
      <c r="I49" s="113"/>
      <c r="J49" s="24"/>
      <c r="K49" s="114" t="str">
        <f t="shared" si="4"/>
        <v/>
      </c>
      <c r="L49" s="115"/>
      <c r="M49" s="1"/>
      <c r="N49" s="1"/>
      <c r="O49" s="1"/>
      <c r="P49" s="20">
        <f t="shared" si="2"/>
        <v>0</v>
      </c>
      <c r="Q49" s="1"/>
      <c r="R49" s="21" t="str">
        <f t="shared" si="3"/>
        <v xml:space="preserve">   </v>
      </c>
      <c r="S49" s="1"/>
      <c r="T49" s="36">
        <v>45</v>
      </c>
      <c r="U49" s="36">
        <v>46</v>
      </c>
      <c r="V49" s="43" t="s">
        <v>84</v>
      </c>
      <c r="W49" s="44" t="s">
        <v>89</v>
      </c>
      <c r="X49" s="45"/>
      <c r="Y49" s="54">
        <v>103</v>
      </c>
      <c r="Z49" s="54">
        <v>104</v>
      </c>
      <c r="AA49" s="53" t="s">
        <v>91</v>
      </c>
      <c r="AB49" s="55" t="s">
        <v>92</v>
      </c>
      <c r="AC49" s="1"/>
      <c r="AD49" s="1"/>
      <c r="AE49" s="25">
        <v>51</v>
      </c>
      <c r="AF49" s="26" t="s">
        <v>93</v>
      </c>
      <c r="AG49" s="3"/>
      <c r="AH49" s="27">
        <v>52</v>
      </c>
      <c r="AI49" s="26" t="s">
        <v>93</v>
      </c>
      <c r="AJ49" s="1"/>
      <c r="AK49" s="1"/>
      <c r="AL49" s="1"/>
      <c r="AM49" s="1"/>
      <c r="AN49" s="1"/>
    </row>
    <row r="50" spans="1:40" ht="18.75" customHeight="1">
      <c r="A50" s="1"/>
      <c r="B50" s="22">
        <v>30</v>
      </c>
      <c r="C50" s="111"/>
      <c r="D50" s="112"/>
      <c r="E50" s="112"/>
      <c r="F50" s="113"/>
      <c r="G50" s="23"/>
      <c r="H50" s="114" t="str">
        <f>IF(G50="","",VLOOKUP(G50,AE51:AF79,2,0))</f>
        <v/>
      </c>
      <c r="I50" s="113"/>
      <c r="J50" s="24"/>
      <c r="K50" s="114" t="str">
        <f t="shared" si="4"/>
        <v/>
      </c>
      <c r="L50" s="115"/>
      <c r="M50" s="1"/>
      <c r="N50" s="1"/>
      <c r="O50" s="1"/>
      <c r="P50" s="20">
        <f t="shared" si="2"/>
        <v>0</v>
      </c>
      <c r="Q50" s="1"/>
      <c r="R50" s="21" t="str">
        <f t="shared" si="3"/>
        <v xml:space="preserve">   </v>
      </c>
      <c r="S50" s="1"/>
      <c r="T50" s="36">
        <v>47</v>
      </c>
      <c r="U50" s="36">
        <v>48</v>
      </c>
      <c r="V50" s="43" t="s">
        <v>87</v>
      </c>
      <c r="W50" s="44" t="s">
        <v>94</v>
      </c>
      <c r="X50" s="45"/>
      <c r="Y50" s="54">
        <v>105</v>
      </c>
      <c r="Z50" s="54">
        <v>106</v>
      </c>
      <c r="AA50" s="53" t="s">
        <v>95</v>
      </c>
      <c r="AB50" s="55" t="s">
        <v>92</v>
      </c>
      <c r="AC50" s="1"/>
      <c r="AD50" s="1"/>
      <c r="AE50" s="25">
        <v>53</v>
      </c>
      <c r="AF50" s="26" t="s">
        <v>96</v>
      </c>
      <c r="AG50" s="3"/>
      <c r="AH50" s="27">
        <v>54</v>
      </c>
      <c r="AI50" s="26" t="s">
        <v>96</v>
      </c>
      <c r="AJ50" s="1"/>
      <c r="AK50" s="1"/>
      <c r="AL50" s="1"/>
      <c r="AM50" s="1"/>
      <c r="AN50" s="1"/>
    </row>
    <row r="51" spans="1:40" ht="18.75" customHeight="1">
      <c r="A51" s="1"/>
      <c r="B51" s="22">
        <v>31</v>
      </c>
      <c r="C51" s="111"/>
      <c r="D51" s="112"/>
      <c r="E51" s="112"/>
      <c r="F51" s="113"/>
      <c r="G51" s="23"/>
      <c r="H51" s="114" t="str">
        <f>IF(G51="","",VLOOKUP(G51,AE52:AF79,2,0))</f>
        <v/>
      </c>
      <c r="I51" s="113"/>
      <c r="J51" s="24"/>
      <c r="K51" s="114" t="str">
        <f t="shared" si="4"/>
        <v/>
      </c>
      <c r="L51" s="115"/>
      <c r="M51" s="1"/>
      <c r="N51" s="1"/>
      <c r="O51" s="1"/>
      <c r="P51" s="20">
        <f t="shared" si="2"/>
        <v>0</v>
      </c>
      <c r="Q51" s="1"/>
      <c r="R51" s="21" t="str">
        <f t="shared" si="3"/>
        <v xml:space="preserve">   </v>
      </c>
      <c r="S51" s="1"/>
      <c r="T51" s="36">
        <v>49</v>
      </c>
      <c r="U51" s="36">
        <v>50</v>
      </c>
      <c r="V51" s="43" t="s">
        <v>90</v>
      </c>
      <c r="W51" s="44" t="s">
        <v>97</v>
      </c>
      <c r="X51" s="45"/>
      <c r="Y51" s="56">
        <v>55</v>
      </c>
      <c r="Z51" s="57" t="s">
        <v>64</v>
      </c>
      <c r="AA51" s="58" t="s">
        <v>98</v>
      </c>
      <c r="AB51" s="59" t="s">
        <v>99</v>
      </c>
      <c r="AC51" s="1"/>
      <c r="AD51" s="1"/>
      <c r="AE51" s="60">
        <v>55</v>
      </c>
      <c r="AF51" s="61" t="s">
        <v>98</v>
      </c>
      <c r="AG51" s="3"/>
      <c r="AH51" s="27"/>
      <c r="AI51" s="61"/>
      <c r="AJ51" s="1"/>
      <c r="AK51" s="1"/>
      <c r="AL51" s="1"/>
      <c r="AM51" s="1"/>
      <c r="AN51" s="1"/>
    </row>
    <row r="52" spans="1:40" ht="18.75" customHeight="1">
      <c r="A52" s="1"/>
      <c r="B52" s="22">
        <v>32</v>
      </c>
      <c r="C52" s="111"/>
      <c r="D52" s="112"/>
      <c r="E52" s="112"/>
      <c r="F52" s="113"/>
      <c r="G52" s="23"/>
      <c r="H52" s="114" t="str">
        <f>IF(G52="","",VLOOKUP(G52,AE53:AF79,2,0))</f>
        <v/>
      </c>
      <c r="I52" s="113"/>
      <c r="J52" s="24"/>
      <c r="K52" s="114" t="str">
        <f t="shared" si="4"/>
        <v/>
      </c>
      <c r="L52" s="115"/>
      <c r="M52" s="1"/>
      <c r="N52" s="1"/>
      <c r="O52" s="1"/>
      <c r="P52" s="20">
        <f t="shared" si="2"/>
        <v>0</v>
      </c>
      <c r="Q52" s="1"/>
      <c r="R52" s="21" t="str">
        <f t="shared" si="3"/>
        <v xml:space="preserve">   </v>
      </c>
      <c r="S52" s="1"/>
      <c r="T52" s="36">
        <v>51</v>
      </c>
      <c r="U52" s="36">
        <v>52</v>
      </c>
      <c r="V52" s="43" t="s">
        <v>93</v>
      </c>
      <c r="W52" s="44" t="s">
        <v>100</v>
      </c>
      <c r="X52" s="45"/>
      <c r="Y52" s="62">
        <v>57</v>
      </c>
      <c r="Z52" s="63" t="s">
        <v>64</v>
      </c>
      <c r="AA52" s="64" t="s">
        <v>101</v>
      </c>
      <c r="AB52" s="65" t="s">
        <v>102</v>
      </c>
      <c r="AC52" s="1"/>
      <c r="AD52" s="1"/>
      <c r="AE52" s="60">
        <v>57</v>
      </c>
      <c r="AF52" s="61" t="s">
        <v>101</v>
      </c>
      <c r="AG52" s="3"/>
      <c r="AH52" s="27"/>
      <c r="AI52" s="61"/>
      <c r="AJ52" s="1"/>
      <c r="AK52" s="1"/>
      <c r="AL52" s="1"/>
      <c r="AM52" s="1"/>
      <c r="AN52" s="1"/>
    </row>
    <row r="53" spans="1:40" ht="18.75" customHeight="1">
      <c r="A53" s="1"/>
      <c r="B53" s="22">
        <v>33</v>
      </c>
      <c r="C53" s="111"/>
      <c r="D53" s="112"/>
      <c r="E53" s="112"/>
      <c r="F53" s="113"/>
      <c r="G53" s="23"/>
      <c r="H53" s="114" t="str">
        <f>IF(G53="","",VLOOKUP(G53,AE54:AF79,2,0))</f>
        <v/>
      </c>
      <c r="I53" s="113"/>
      <c r="J53" s="24"/>
      <c r="K53" s="114" t="str">
        <f t="shared" si="4"/>
        <v/>
      </c>
      <c r="L53" s="115"/>
      <c r="M53" s="1"/>
      <c r="N53" s="1"/>
      <c r="O53" s="1"/>
      <c r="P53" s="20">
        <f t="shared" si="2"/>
        <v>0</v>
      </c>
      <c r="Q53" s="1"/>
      <c r="R53" s="21" t="str">
        <f t="shared" si="3"/>
        <v xml:space="preserve">   </v>
      </c>
      <c r="S53" s="1"/>
      <c r="T53" s="66">
        <v>53</v>
      </c>
      <c r="U53" s="66">
        <v>54</v>
      </c>
      <c r="V53" s="67" t="s">
        <v>96</v>
      </c>
      <c r="W53" s="68" t="s">
        <v>100</v>
      </c>
      <c r="X53" s="45"/>
      <c r="Y53" s="1"/>
      <c r="Z53" s="1"/>
      <c r="AA53" s="1"/>
      <c r="AB53" s="1"/>
      <c r="AC53" s="1"/>
      <c r="AD53" s="1"/>
      <c r="AE53" s="69">
        <v>59</v>
      </c>
      <c r="AF53" s="70" t="s">
        <v>18</v>
      </c>
      <c r="AG53" s="70"/>
      <c r="AH53" s="71">
        <v>60</v>
      </c>
      <c r="AI53" s="70" t="s">
        <v>18</v>
      </c>
      <c r="AJ53" s="72"/>
      <c r="AK53" s="1"/>
      <c r="AL53" s="1"/>
      <c r="AM53" s="1"/>
      <c r="AN53" s="1"/>
    </row>
    <row r="54" spans="1:40" ht="18.75" customHeight="1">
      <c r="A54" s="1"/>
      <c r="B54" s="22">
        <v>34</v>
      </c>
      <c r="C54" s="111"/>
      <c r="D54" s="112"/>
      <c r="E54" s="112"/>
      <c r="F54" s="113"/>
      <c r="G54" s="23"/>
      <c r="H54" s="114" t="str">
        <f>IF(G54="","",VLOOKUP(G54,AE55:AF79,2,0))</f>
        <v/>
      </c>
      <c r="I54" s="113"/>
      <c r="J54" s="24"/>
      <c r="K54" s="114" t="str">
        <f t="shared" si="4"/>
        <v/>
      </c>
      <c r="L54" s="115"/>
      <c r="M54" s="1"/>
      <c r="N54" s="1"/>
      <c r="O54" s="1"/>
      <c r="P54" s="20">
        <f t="shared" si="2"/>
        <v>0</v>
      </c>
      <c r="Q54" s="1"/>
      <c r="R54" s="21" t="str">
        <f t="shared" si="3"/>
        <v xml:space="preserve">   </v>
      </c>
      <c r="S54" s="1"/>
      <c r="T54" s="73"/>
      <c r="U54" s="73"/>
      <c r="V54" s="74"/>
      <c r="W54" s="75"/>
      <c r="X54" s="45"/>
      <c r="Y54" s="1"/>
      <c r="Z54" s="1"/>
      <c r="AA54" s="1"/>
      <c r="AB54" s="1"/>
      <c r="AC54" s="1"/>
      <c r="AD54" s="1"/>
      <c r="AE54" s="69">
        <v>61</v>
      </c>
      <c r="AF54" s="70" t="s">
        <v>19</v>
      </c>
      <c r="AG54" s="70"/>
      <c r="AH54" s="71">
        <v>62</v>
      </c>
      <c r="AI54" s="70" t="s">
        <v>19</v>
      </c>
      <c r="AJ54" s="72"/>
      <c r="AK54" s="1"/>
      <c r="AL54" s="1"/>
      <c r="AM54" s="1"/>
      <c r="AN54" s="1"/>
    </row>
    <row r="55" spans="1:40" ht="18.75" customHeight="1">
      <c r="A55" s="1"/>
      <c r="B55" s="22">
        <v>35</v>
      </c>
      <c r="C55" s="111"/>
      <c r="D55" s="112"/>
      <c r="E55" s="112"/>
      <c r="F55" s="113"/>
      <c r="G55" s="23"/>
      <c r="H55" s="114" t="str">
        <f>IF(G55="","",VLOOKUP(G55,AE56:AF79,2,0))</f>
        <v/>
      </c>
      <c r="I55" s="113"/>
      <c r="J55" s="24"/>
      <c r="K55" s="114" t="str">
        <f t="shared" si="4"/>
        <v/>
      </c>
      <c r="L55" s="115"/>
      <c r="M55" s="1"/>
      <c r="N55" s="1"/>
      <c r="O55" s="1"/>
      <c r="P55" s="20">
        <f t="shared" si="2"/>
        <v>0</v>
      </c>
      <c r="Q55" s="1"/>
      <c r="R55" s="21" t="str">
        <f t="shared" si="3"/>
        <v xml:space="preserve">   </v>
      </c>
      <c r="S55" s="1"/>
      <c r="T55" s="73"/>
      <c r="U55" s="73"/>
      <c r="V55" s="74"/>
      <c r="W55" s="75"/>
      <c r="X55" s="1"/>
      <c r="Y55" s="1"/>
      <c r="Z55" s="1"/>
      <c r="AA55" s="1"/>
      <c r="AB55" s="1"/>
      <c r="AC55" s="1"/>
      <c r="AD55" s="1"/>
      <c r="AE55" s="69">
        <v>63</v>
      </c>
      <c r="AF55" s="70" t="s">
        <v>24</v>
      </c>
      <c r="AG55" s="70"/>
      <c r="AH55" s="71">
        <v>64</v>
      </c>
      <c r="AI55" s="70" t="s">
        <v>24</v>
      </c>
      <c r="AJ55" s="72"/>
      <c r="AK55" s="1"/>
      <c r="AL55" s="1"/>
      <c r="AM55" s="1"/>
      <c r="AN55" s="1"/>
    </row>
    <row r="56" spans="1:40" ht="18.75" customHeight="1">
      <c r="A56" s="1"/>
      <c r="B56" s="22">
        <v>36</v>
      </c>
      <c r="C56" s="111"/>
      <c r="D56" s="112"/>
      <c r="E56" s="112"/>
      <c r="F56" s="113"/>
      <c r="G56" s="23"/>
      <c r="H56" s="114" t="str">
        <f>IF(G56="","",VLOOKUP(G56,AE57:AF79,2,0))</f>
        <v/>
      </c>
      <c r="I56" s="113"/>
      <c r="J56" s="24"/>
      <c r="K56" s="114" t="str">
        <f t="shared" si="4"/>
        <v/>
      </c>
      <c r="L56" s="115"/>
      <c r="M56" s="1"/>
      <c r="N56" s="1"/>
      <c r="O56" s="1"/>
      <c r="P56" s="20">
        <f t="shared" si="2"/>
        <v>0</v>
      </c>
      <c r="Q56" s="1"/>
      <c r="R56" s="21" t="str">
        <f t="shared" si="3"/>
        <v xml:space="preserve">   </v>
      </c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69">
        <v>65</v>
      </c>
      <c r="AF56" s="70" t="s">
        <v>26</v>
      </c>
      <c r="AG56" s="70"/>
      <c r="AH56" s="71">
        <v>66</v>
      </c>
      <c r="AI56" s="70" t="s">
        <v>26</v>
      </c>
      <c r="AJ56" s="72"/>
      <c r="AK56" s="1"/>
      <c r="AL56" s="1"/>
      <c r="AM56" s="1"/>
      <c r="AN56" s="1"/>
    </row>
    <row r="57" spans="1:40" ht="18.75" customHeight="1">
      <c r="A57" s="1"/>
      <c r="B57" s="22">
        <v>37</v>
      </c>
      <c r="C57" s="111"/>
      <c r="D57" s="112"/>
      <c r="E57" s="112"/>
      <c r="F57" s="113"/>
      <c r="G57" s="23"/>
      <c r="H57" s="114" t="str">
        <f>IF(G57="","",VLOOKUP(G57,AE58:AF79,2,0))</f>
        <v/>
      </c>
      <c r="I57" s="113"/>
      <c r="J57" s="24"/>
      <c r="K57" s="114" t="str">
        <f t="shared" si="4"/>
        <v/>
      </c>
      <c r="L57" s="115"/>
      <c r="M57" s="1"/>
      <c r="N57" s="1"/>
      <c r="O57" s="1"/>
      <c r="P57" s="20">
        <f t="shared" si="2"/>
        <v>0</v>
      </c>
      <c r="Q57" s="1"/>
      <c r="R57" s="21" t="str">
        <f t="shared" si="3"/>
        <v xml:space="preserve">   </v>
      </c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69">
        <v>67</v>
      </c>
      <c r="AF57" s="70" t="s">
        <v>28</v>
      </c>
      <c r="AG57" s="70"/>
      <c r="AH57" s="71">
        <v>68</v>
      </c>
      <c r="AI57" s="70" t="s">
        <v>28</v>
      </c>
      <c r="AJ57" s="72"/>
      <c r="AK57" s="1"/>
      <c r="AL57" s="1"/>
      <c r="AM57" s="1"/>
      <c r="AN57" s="1"/>
    </row>
    <row r="58" spans="1:40" ht="18.75" customHeight="1">
      <c r="A58" s="1"/>
      <c r="B58" s="22">
        <v>38</v>
      </c>
      <c r="C58" s="111"/>
      <c r="D58" s="112"/>
      <c r="E58" s="112"/>
      <c r="F58" s="113"/>
      <c r="G58" s="23"/>
      <c r="H58" s="114" t="str">
        <f>IF(G58="","",VLOOKUP(G58,AE59:AF79,2,0))</f>
        <v/>
      </c>
      <c r="I58" s="113"/>
      <c r="J58" s="24"/>
      <c r="K58" s="114" t="str">
        <f t="shared" si="4"/>
        <v/>
      </c>
      <c r="L58" s="115"/>
      <c r="M58" s="1"/>
      <c r="N58" s="1"/>
      <c r="O58" s="1"/>
      <c r="P58" s="20">
        <f t="shared" si="2"/>
        <v>0</v>
      </c>
      <c r="Q58" s="1"/>
      <c r="R58" s="21" t="str">
        <f t="shared" si="3"/>
        <v xml:space="preserve">   </v>
      </c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69">
        <v>69</v>
      </c>
      <c r="AF58" s="70" t="s">
        <v>36</v>
      </c>
      <c r="AG58" s="70"/>
      <c r="AH58" s="71">
        <v>70</v>
      </c>
      <c r="AI58" s="70" t="s">
        <v>36</v>
      </c>
      <c r="AJ58" s="72"/>
      <c r="AK58" s="1"/>
      <c r="AL58" s="1"/>
      <c r="AM58" s="1"/>
      <c r="AN58" s="1"/>
    </row>
    <row r="59" spans="1:40" ht="18.75" customHeight="1">
      <c r="A59" s="1"/>
      <c r="B59" s="22">
        <v>39</v>
      </c>
      <c r="C59" s="111"/>
      <c r="D59" s="112"/>
      <c r="E59" s="112"/>
      <c r="F59" s="113"/>
      <c r="G59" s="23"/>
      <c r="H59" s="114" t="str">
        <f>IF(G59="","",VLOOKUP(G59,AE60:AF79,2,0))</f>
        <v/>
      </c>
      <c r="I59" s="113"/>
      <c r="J59" s="24"/>
      <c r="K59" s="114" t="str">
        <f t="shared" si="4"/>
        <v/>
      </c>
      <c r="L59" s="115"/>
      <c r="M59" s="1"/>
      <c r="N59" s="1"/>
      <c r="O59" s="1"/>
      <c r="P59" s="20">
        <f t="shared" si="2"/>
        <v>0</v>
      </c>
      <c r="Q59" s="1"/>
      <c r="R59" s="21" t="str">
        <f t="shared" si="3"/>
        <v xml:space="preserve">   </v>
      </c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69">
        <v>71</v>
      </c>
      <c r="AF59" s="70" t="s">
        <v>39</v>
      </c>
      <c r="AG59" s="70"/>
      <c r="AH59" s="71">
        <v>72</v>
      </c>
      <c r="AI59" s="70" t="s">
        <v>39</v>
      </c>
      <c r="AJ59" s="72"/>
      <c r="AK59" s="1"/>
      <c r="AL59" s="1"/>
      <c r="AM59" s="1"/>
      <c r="AN59" s="1"/>
    </row>
    <row r="60" spans="1:40" ht="18.75" customHeight="1">
      <c r="A60" s="1"/>
      <c r="B60" s="22">
        <v>40</v>
      </c>
      <c r="C60" s="111"/>
      <c r="D60" s="112"/>
      <c r="E60" s="112"/>
      <c r="F60" s="113"/>
      <c r="G60" s="23"/>
      <c r="H60" s="114" t="str">
        <f>IF(G60="","",VLOOKUP(G60,AE61:AF79,2,0))</f>
        <v/>
      </c>
      <c r="I60" s="113"/>
      <c r="J60" s="24"/>
      <c r="K60" s="114" t="str">
        <f t="shared" si="4"/>
        <v/>
      </c>
      <c r="L60" s="115"/>
      <c r="M60" s="1"/>
      <c r="N60" s="1"/>
      <c r="O60" s="1"/>
      <c r="P60" s="20">
        <f t="shared" si="2"/>
        <v>0</v>
      </c>
      <c r="Q60" s="1"/>
      <c r="R60" s="21" t="str">
        <f t="shared" si="3"/>
        <v xml:space="preserve">   </v>
      </c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69">
        <v>73</v>
      </c>
      <c r="AF60" s="70" t="s">
        <v>34</v>
      </c>
      <c r="AG60" s="70"/>
      <c r="AH60" s="71">
        <v>74</v>
      </c>
      <c r="AI60" s="70" t="s">
        <v>34</v>
      </c>
      <c r="AJ60" s="72"/>
      <c r="AK60" s="1"/>
      <c r="AL60" s="1"/>
      <c r="AM60" s="1"/>
      <c r="AN60" s="1"/>
    </row>
    <row r="61" spans="1:40" ht="18.75" customHeight="1">
      <c r="A61" s="1"/>
      <c r="B61" s="22">
        <v>41</v>
      </c>
      <c r="C61" s="111"/>
      <c r="D61" s="112"/>
      <c r="E61" s="112"/>
      <c r="F61" s="113"/>
      <c r="G61" s="23"/>
      <c r="H61" s="114" t="str">
        <f>IF(G61="","",VLOOKUP(G61,AE62:AF79,2,0))</f>
        <v/>
      </c>
      <c r="I61" s="113"/>
      <c r="J61" s="24"/>
      <c r="K61" s="114" t="str">
        <f t="shared" si="4"/>
        <v/>
      </c>
      <c r="L61" s="115"/>
      <c r="M61" s="1"/>
      <c r="N61" s="1"/>
      <c r="O61" s="1"/>
      <c r="P61" s="20">
        <f t="shared" si="2"/>
        <v>0</v>
      </c>
      <c r="Q61" s="1"/>
      <c r="R61" s="21" t="str">
        <f t="shared" si="3"/>
        <v xml:space="preserve">   </v>
      </c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69">
        <v>75</v>
      </c>
      <c r="AF61" s="70" t="s">
        <v>44</v>
      </c>
      <c r="AG61" s="70"/>
      <c r="AH61" s="71">
        <v>76</v>
      </c>
      <c r="AI61" s="70" t="s">
        <v>44</v>
      </c>
      <c r="AJ61" s="72"/>
      <c r="AK61" s="1"/>
      <c r="AL61" s="1"/>
      <c r="AM61" s="1"/>
      <c r="AN61" s="1"/>
    </row>
    <row r="62" spans="1:40" ht="18.75" customHeight="1">
      <c r="A62" s="1"/>
      <c r="B62" s="22">
        <v>42</v>
      </c>
      <c r="C62" s="111"/>
      <c r="D62" s="112"/>
      <c r="E62" s="112"/>
      <c r="F62" s="113"/>
      <c r="G62" s="23"/>
      <c r="H62" s="114" t="str">
        <f>IF(G62="","",VLOOKUP(G62,AE63:AF79,2,0))</f>
        <v/>
      </c>
      <c r="I62" s="113"/>
      <c r="J62" s="24"/>
      <c r="K62" s="114" t="str">
        <f t="shared" si="4"/>
        <v/>
      </c>
      <c r="L62" s="115"/>
      <c r="M62" s="1"/>
      <c r="N62" s="1"/>
      <c r="O62" s="1"/>
      <c r="P62" s="20">
        <f t="shared" si="2"/>
        <v>0</v>
      </c>
      <c r="Q62" s="1"/>
      <c r="R62" s="21" t="str">
        <f t="shared" si="3"/>
        <v xml:space="preserve">   </v>
      </c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69">
        <v>77</v>
      </c>
      <c r="AF62" s="70" t="s">
        <v>42</v>
      </c>
      <c r="AG62" s="70"/>
      <c r="AH62" s="71">
        <v>78</v>
      </c>
      <c r="AI62" s="70" t="s">
        <v>42</v>
      </c>
      <c r="AJ62" s="72"/>
      <c r="AK62" s="1"/>
      <c r="AL62" s="1"/>
      <c r="AM62" s="1"/>
      <c r="AN62" s="1"/>
    </row>
    <row r="63" spans="1:40" ht="18.75" customHeight="1">
      <c r="A63" s="1"/>
      <c r="B63" s="22">
        <v>43</v>
      </c>
      <c r="C63" s="111"/>
      <c r="D63" s="112"/>
      <c r="E63" s="112"/>
      <c r="F63" s="113"/>
      <c r="G63" s="23"/>
      <c r="H63" s="114" t="str">
        <f>IF(G63="","",VLOOKUP(G63,AE64:AF79,2,0))</f>
        <v/>
      </c>
      <c r="I63" s="113"/>
      <c r="J63" s="24"/>
      <c r="K63" s="114" t="str">
        <f t="shared" si="4"/>
        <v/>
      </c>
      <c r="L63" s="115"/>
      <c r="M63" s="1"/>
      <c r="N63" s="1"/>
      <c r="O63" s="1"/>
      <c r="P63" s="20">
        <f t="shared" si="2"/>
        <v>0</v>
      </c>
      <c r="Q63" s="1"/>
      <c r="R63" s="21" t="str">
        <f t="shared" si="3"/>
        <v xml:space="preserve">   </v>
      </c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69">
        <v>79</v>
      </c>
      <c r="AF63" s="70" t="s">
        <v>46</v>
      </c>
      <c r="AG63" s="70"/>
      <c r="AH63" s="71">
        <v>80</v>
      </c>
      <c r="AI63" s="70" t="s">
        <v>46</v>
      </c>
      <c r="AJ63" s="72"/>
      <c r="AK63" s="1"/>
      <c r="AL63" s="1"/>
      <c r="AM63" s="1"/>
      <c r="AN63" s="1"/>
    </row>
    <row r="64" spans="1:40" ht="18.75" customHeight="1">
      <c r="A64" s="1"/>
      <c r="B64" s="22">
        <v>44</v>
      </c>
      <c r="C64" s="111"/>
      <c r="D64" s="112"/>
      <c r="E64" s="112"/>
      <c r="F64" s="113"/>
      <c r="G64" s="23"/>
      <c r="H64" s="114" t="str">
        <f>IF(G64="","",VLOOKUP(G64,AE65:AF79,2,0))</f>
        <v/>
      </c>
      <c r="I64" s="113"/>
      <c r="J64" s="24"/>
      <c r="K64" s="114" t="str">
        <f t="shared" si="4"/>
        <v/>
      </c>
      <c r="L64" s="115"/>
      <c r="M64" s="1"/>
      <c r="N64" s="1"/>
      <c r="O64" s="1"/>
      <c r="P64" s="20">
        <f t="shared" si="2"/>
        <v>0</v>
      </c>
      <c r="Q64" s="1"/>
      <c r="R64" s="21" t="str">
        <f t="shared" si="3"/>
        <v xml:space="preserve">   </v>
      </c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69">
        <v>81</v>
      </c>
      <c r="AF64" s="70" t="s">
        <v>48</v>
      </c>
      <c r="AG64" s="70"/>
      <c r="AH64" s="71">
        <v>82</v>
      </c>
      <c r="AI64" s="70" t="s">
        <v>48</v>
      </c>
      <c r="AJ64" s="72"/>
      <c r="AK64" s="1"/>
      <c r="AL64" s="1"/>
      <c r="AM64" s="1"/>
      <c r="AN64" s="1"/>
    </row>
    <row r="65" spans="1:40" ht="18.75" customHeight="1">
      <c r="A65" s="1"/>
      <c r="B65" s="22">
        <v>45</v>
      </c>
      <c r="C65" s="111"/>
      <c r="D65" s="112"/>
      <c r="E65" s="112"/>
      <c r="F65" s="113"/>
      <c r="G65" s="23"/>
      <c r="H65" s="114" t="str">
        <f>IF(G65="","",VLOOKUP(G65,AE66:AF79,2,0))</f>
        <v/>
      </c>
      <c r="I65" s="113"/>
      <c r="J65" s="24"/>
      <c r="K65" s="114" t="str">
        <f t="shared" si="4"/>
        <v/>
      </c>
      <c r="L65" s="115"/>
      <c r="M65" s="1"/>
      <c r="N65" s="1"/>
      <c r="O65" s="1"/>
      <c r="P65" s="20">
        <f t="shared" si="2"/>
        <v>0</v>
      </c>
      <c r="Q65" s="1"/>
      <c r="R65" s="21" t="str">
        <f t="shared" si="3"/>
        <v xml:space="preserve">   </v>
      </c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69">
        <v>83</v>
      </c>
      <c r="AF65" s="70" t="s">
        <v>50</v>
      </c>
      <c r="AG65" s="70"/>
      <c r="AH65" s="71">
        <v>84</v>
      </c>
      <c r="AI65" s="70" t="s">
        <v>50</v>
      </c>
      <c r="AJ65" s="72"/>
      <c r="AK65" s="1"/>
      <c r="AL65" s="1"/>
      <c r="AM65" s="1"/>
      <c r="AN65" s="1"/>
    </row>
    <row r="66" spans="1:40" ht="18.75" customHeight="1">
      <c r="A66" s="1"/>
      <c r="B66" s="22">
        <v>46</v>
      </c>
      <c r="C66" s="111"/>
      <c r="D66" s="112"/>
      <c r="E66" s="112"/>
      <c r="F66" s="113"/>
      <c r="G66" s="23"/>
      <c r="H66" s="114" t="str">
        <f>IF(G66="","",VLOOKUP(G66,AE67:AF79,2,0))</f>
        <v/>
      </c>
      <c r="I66" s="113"/>
      <c r="J66" s="24"/>
      <c r="K66" s="114" t="str">
        <f t="shared" si="4"/>
        <v/>
      </c>
      <c r="L66" s="115"/>
      <c r="M66" s="1"/>
      <c r="N66" s="1"/>
      <c r="O66" s="1"/>
      <c r="P66" s="20">
        <f t="shared" si="2"/>
        <v>0</v>
      </c>
      <c r="Q66" s="1"/>
      <c r="R66" s="21" t="str">
        <f t="shared" si="3"/>
        <v xml:space="preserve">   </v>
      </c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69">
        <v>85</v>
      </c>
      <c r="AF66" s="70" t="s">
        <v>55</v>
      </c>
      <c r="AG66" s="70"/>
      <c r="AH66" s="71">
        <v>86</v>
      </c>
      <c r="AI66" s="70" t="s">
        <v>55</v>
      </c>
      <c r="AJ66" s="72"/>
      <c r="AK66" s="1"/>
      <c r="AL66" s="1"/>
      <c r="AM66" s="1"/>
      <c r="AN66" s="1"/>
    </row>
    <row r="67" spans="1:40" ht="18.75" customHeight="1">
      <c r="A67" s="1"/>
      <c r="B67" s="22">
        <v>47</v>
      </c>
      <c r="C67" s="111"/>
      <c r="D67" s="112"/>
      <c r="E67" s="112"/>
      <c r="F67" s="113"/>
      <c r="G67" s="23"/>
      <c r="H67" s="114" t="str">
        <f>IF(G67="","",VLOOKUP(G67,AE68:AF79,2,0))</f>
        <v/>
      </c>
      <c r="I67" s="113"/>
      <c r="J67" s="24"/>
      <c r="K67" s="114" t="str">
        <f t="shared" si="4"/>
        <v/>
      </c>
      <c r="L67" s="115"/>
      <c r="M67" s="1"/>
      <c r="N67" s="1"/>
      <c r="O67" s="1"/>
      <c r="P67" s="20">
        <f t="shared" si="2"/>
        <v>0</v>
      </c>
      <c r="Q67" s="1"/>
      <c r="R67" s="21" t="str">
        <f t="shared" si="3"/>
        <v xml:space="preserve">   </v>
      </c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69">
        <v>87</v>
      </c>
      <c r="AF67" s="70" t="s">
        <v>58</v>
      </c>
      <c r="AG67" s="70"/>
      <c r="AH67" s="71">
        <v>88</v>
      </c>
      <c r="AI67" s="70" t="s">
        <v>58</v>
      </c>
      <c r="AJ67" s="72"/>
      <c r="AK67" s="1"/>
      <c r="AL67" s="1"/>
      <c r="AM67" s="1"/>
      <c r="AN67" s="1"/>
    </row>
    <row r="68" spans="1:40" ht="18.75" customHeight="1">
      <c r="A68" s="1"/>
      <c r="B68" s="22">
        <v>48</v>
      </c>
      <c r="C68" s="111"/>
      <c r="D68" s="112"/>
      <c r="E68" s="112"/>
      <c r="F68" s="113"/>
      <c r="G68" s="23"/>
      <c r="H68" s="114" t="str">
        <f>IF(G68="","",VLOOKUP(G68,AE69:AF79,2,0))</f>
        <v/>
      </c>
      <c r="I68" s="113"/>
      <c r="J68" s="24"/>
      <c r="K68" s="114" t="str">
        <f t="shared" si="4"/>
        <v/>
      </c>
      <c r="L68" s="115"/>
      <c r="M68" s="1"/>
      <c r="N68" s="1"/>
      <c r="O68" s="1"/>
      <c r="P68" s="20">
        <f t="shared" si="2"/>
        <v>0</v>
      </c>
      <c r="Q68" s="1"/>
      <c r="R68" s="21" t="str">
        <f t="shared" si="3"/>
        <v xml:space="preserve">   </v>
      </c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69">
        <v>89</v>
      </c>
      <c r="AF68" s="70" t="s">
        <v>61</v>
      </c>
      <c r="AG68" s="70"/>
      <c r="AH68" s="71">
        <v>90</v>
      </c>
      <c r="AI68" s="70" t="s">
        <v>61</v>
      </c>
      <c r="AJ68" s="72"/>
      <c r="AK68" s="1"/>
      <c r="AL68" s="1"/>
      <c r="AM68" s="1"/>
      <c r="AN68" s="1"/>
    </row>
    <row r="69" spans="1:40" ht="18.75" customHeight="1">
      <c r="A69" s="1"/>
      <c r="B69" s="22">
        <v>49</v>
      </c>
      <c r="C69" s="111"/>
      <c r="D69" s="112"/>
      <c r="E69" s="112"/>
      <c r="F69" s="113"/>
      <c r="G69" s="23"/>
      <c r="H69" s="114" t="str">
        <f>IF(G69="","",VLOOKUP(G69,AE70:AF79,2,0))</f>
        <v/>
      </c>
      <c r="I69" s="113"/>
      <c r="J69" s="24"/>
      <c r="K69" s="114" t="str">
        <f t="shared" si="4"/>
        <v/>
      </c>
      <c r="L69" s="115"/>
      <c r="M69" s="1"/>
      <c r="N69" s="1"/>
      <c r="O69" s="1"/>
      <c r="P69" s="20">
        <f t="shared" si="2"/>
        <v>0</v>
      </c>
      <c r="Q69" s="1"/>
      <c r="R69" s="21" t="str">
        <f t="shared" si="3"/>
        <v xml:space="preserve">   </v>
      </c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69">
        <v>91</v>
      </c>
      <c r="AF69" s="70" t="s">
        <v>60</v>
      </c>
      <c r="AG69" s="70"/>
      <c r="AH69" s="76"/>
      <c r="AI69" s="70"/>
      <c r="AJ69" s="72"/>
      <c r="AK69" s="1"/>
      <c r="AL69" s="1"/>
      <c r="AM69" s="1"/>
      <c r="AN69" s="1"/>
    </row>
    <row r="70" spans="1:40" ht="18.75" customHeight="1">
      <c r="A70" s="1"/>
      <c r="B70" s="77">
        <v>50</v>
      </c>
      <c r="C70" s="155"/>
      <c r="D70" s="154"/>
      <c r="E70" s="154"/>
      <c r="F70" s="132"/>
      <c r="G70" s="78"/>
      <c r="H70" s="123" t="str">
        <f>IF(G70="","",VLOOKUP(G70,AE71:AF79,2,0))</f>
        <v/>
      </c>
      <c r="I70" s="132"/>
      <c r="J70" s="79"/>
      <c r="K70" s="123" t="str">
        <f t="shared" si="4"/>
        <v/>
      </c>
      <c r="L70" s="124"/>
      <c r="M70" s="1"/>
      <c r="N70" s="1"/>
      <c r="O70" s="1"/>
      <c r="P70" s="20">
        <f t="shared" si="2"/>
        <v>0</v>
      </c>
      <c r="Q70" s="1"/>
      <c r="R70" s="21" t="str">
        <f t="shared" si="3"/>
        <v xml:space="preserve">   </v>
      </c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69"/>
      <c r="AF70" s="70"/>
      <c r="AG70" s="70"/>
      <c r="AH70" s="71">
        <v>92</v>
      </c>
      <c r="AI70" s="80" t="s">
        <v>69</v>
      </c>
      <c r="AJ70" s="72"/>
      <c r="AK70" s="1"/>
      <c r="AL70" s="1"/>
      <c r="AM70" s="1"/>
      <c r="AN70" s="1"/>
    </row>
    <row r="71" spans="1:40" ht="18.75" customHeight="1">
      <c r="A71" s="1"/>
      <c r="B71" s="1"/>
      <c r="C71" s="1"/>
      <c r="D71" s="1"/>
      <c r="E71" s="1"/>
      <c r="F71" s="1"/>
      <c r="G71" s="12"/>
      <c r="H71" s="1"/>
      <c r="I71" s="1"/>
      <c r="J71" s="12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81"/>
      <c r="AF71" s="70"/>
      <c r="AG71" s="70"/>
      <c r="AH71" s="71">
        <v>93</v>
      </c>
      <c r="AI71" s="80" t="s">
        <v>73</v>
      </c>
      <c r="AJ71" s="72"/>
      <c r="AK71" s="1"/>
      <c r="AL71" s="1"/>
      <c r="AM71" s="1"/>
      <c r="AN71" s="1"/>
    </row>
    <row r="72" spans="1:40" ht="18.75" customHeight="1">
      <c r="A72" s="1"/>
      <c r="B72" s="159" t="s">
        <v>103</v>
      </c>
      <c r="C72" s="138"/>
      <c r="D72" s="138"/>
      <c r="E72" s="138"/>
      <c r="F72" s="138"/>
      <c r="G72" s="138"/>
      <c r="H72" s="138"/>
      <c r="I72" s="138"/>
      <c r="J72" s="138"/>
      <c r="K72" s="138"/>
      <c r="L72" s="106"/>
      <c r="M72" s="82"/>
      <c r="N72" s="82"/>
      <c r="O72" s="82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83"/>
      <c r="AF72" s="70"/>
      <c r="AG72" s="70"/>
      <c r="AH72" s="71">
        <v>94</v>
      </c>
      <c r="AI72" s="80" t="s">
        <v>77</v>
      </c>
      <c r="AJ72" s="72"/>
      <c r="AK72" s="1"/>
      <c r="AL72" s="1"/>
      <c r="AM72" s="1"/>
      <c r="AN72" s="1"/>
    </row>
    <row r="73" spans="1:40" ht="15.75" customHeight="1">
      <c r="A73" s="1"/>
      <c r="B73" s="160" t="s">
        <v>104</v>
      </c>
      <c r="C73" s="138"/>
      <c r="D73" s="138"/>
      <c r="E73" s="138"/>
      <c r="F73" s="138"/>
      <c r="G73" s="138"/>
      <c r="H73" s="138"/>
      <c r="I73" s="138"/>
      <c r="J73" s="138"/>
      <c r="K73" s="138"/>
      <c r="L73" s="106"/>
      <c r="M73" s="84"/>
      <c r="N73" s="84"/>
      <c r="O73" s="84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69">
        <v>95</v>
      </c>
      <c r="AF73" s="85" t="s">
        <v>75</v>
      </c>
      <c r="AG73" s="70"/>
      <c r="AH73" s="71">
        <v>96</v>
      </c>
      <c r="AI73" s="85" t="s">
        <v>75</v>
      </c>
      <c r="AJ73" s="72"/>
      <c r="AK73" s="1"/>
      <c r="AL73" s="1"/>
      <c r="AM73" s="1"/>
      <c r="AN73" s="1"/>
    </row>
    <row r="74" spans="1:40" ht="15.75" customHeight="1">
      <c r="A74" s="1"/>
      <c r="B74" s="161"/>
      <c r="C74" s="140"/>
      <c r="D74" s="140"/>
      <c r="E74" s="140"/>
      <c r="F74" s="140"/>
      <c r="G74" s="140"/>
      <c r="H74" s="140"/>
      <c r="I74" s="140"/>
      <c r="J74" s="140"/>
      <c r="K74" s="140"/>
      <c r="L74" s="141"/>
      <c r="M74" s="84"/>
      <c r="N74" s="84"/>
      <c r="O74" s="84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69">
        <v>97</v>
      </c>
      <c r="AF74" s="85" t="s">
        <v>79</v>
      </c>
      <c r="AG74" s="70"/>
      <c r="AH74" s="71">
        <v>98</v>
      </c>
      <c r="AI74" s="85" t="s">
        <v>79</v>
      </c>
      <c r="AJ74" s="72"/>
      <c r="AK74" s="1"/>
      <c r="AL74" s="1"/>
      <c r="AM74" s="1"/>
      <c r="AN74" s="1"/>
    </row>
    <row r="75" spans="1:40" ht="15.75" customHeight="1">
      <c r="A75" s="1"/>
      <c r="B75" s="162" t="s">
        <v>109</v>
      </c>
      <c r="C75" s="163"/>
      <c r="D75" s="163"/>
      <c r="E75" s="163"/>
      <c r="F75" s="163"/>
      <c r="G75" s="163"/>
      <c r="H75" s="163"/>
      <c r="I75" s="163"/>
      <c r="J75" s="163"/>
      <c r="K75" s="163"/>
      <c r="L75" s="164"/>
      <c r="M75" s="84"/>
      <c r="N75" s="84"/>
      <c r="O75" s="84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69">
        <v>99</v>
      </c>
      <c r="AF75" s="85" t="s">
        <v>85</v>
      </c>
      <c r="AG75" s="70"/>
      <c r="AH75" s="71">
        <v>100</v>
      </c>
      <c r="AI75" s="85" t="s">
        <v>85</v>
      </c>
      <c r="AJ75" s="72"/>
      <c r="AK75" s="1"/>
      <c r="AL75" s="1"/>
      <c r="AM75" s="1"/>
      <c r="AN75" s="1"/>
    </row>
    <row r="76" spans="1:40" ht="15.75" customHeight="1">
      <c r="A76" s="1"/>
      <c r="B76" s="165"/>
      <c r="C76" s="140"/>
      <c r="D76" s="140"/>
      <c r="E76" s="140"/>
      <c r="F76" s="140"/>
      <c r="G76" s="140"/>
      <c r="H76" s="140"/>
      <c r="I76" s="140"/>
      <c r="J76" s="140"/>
      <c r="K76" s="140"/>
      <c r="L76" s="141"/>
      <c r="M76" s="82"/>
      <c r="N76" s="82"/>
      <c r="O76" s="82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69">
        <v>101</v>
      </c>
      <c r="AF76" s="85" t="s">
        <v>88</v>
      </c>
      <c r="AG76" s="70"/>
      <c r="AH76" s="71">
        <v>102</v>
      </c>
      <c r="AI76" s="85" t="s">
        <v>88</v>
      </c>
      <c r="AJ76" s="1"/>
      <c r="AK76" s="1"/>
      <c r="AL76" s="1"/>
      <c r="AM76" s="1"/>
      <c r="AN76" s="1"/>
    </row>
    <row r="77" spans="1:40" ht="15.75" customHeight="1">
      <c r="A77" s="1"/>
      <c r="B77" s="166" t="s">
        <v>105</v>
      </c>
      <c r="C77" s="140"/>
      <c r="D77" s="140"/>
      <c r="E77" s="140"/>
      <c r="F77" s="140"/>
      <c r="G77" s="140"/>
      <c r="H77" s="140"/>
      <c r="I77" s="140"/>
      <c r="J77" s="140"/>
      <c r="K77" s="140"/>
      <c r="L77" s="141"/>
      <c r="M77" s="86"/>
      <c r="N77" s="86"/>
      <c r="O77" s="86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69">
        <v>103</v>
      </c>
      <c r="AF77" s="85" t="s">
        <v>91</v>
      </c>
      <c r="AG77" s="70"/>
      <c r="AH77" s="70">
        <v>104</v>
      </c>
      <c r="AI77" s="85" t="s">
        <v>91</v>
      </c>
      <c r="AJ77" s="1"/>
      <c r="AK77" s="1"/>
      <c r="AL77" s="1"/>
      <c r="AM77" s="1"/>
      <c r="AN77" s="1"/>
    </row>
    <row r="78" spans="1:40" ht="15.75" customHeight="1">
      <c r="A78" s="1"/>
      <c r="B78" s="166" t="s">
        <v>106</v>
      </c>
      <c r="C78" s="140"/>
      <c r="D78" s="140"/>
      <c r="E78" s="140"/>
      <c r="F78" s="140"/>
      <c r="G78" s="140"/>
      <c r="H78" s="140"/>
      <c r="I78" s="140"/>
      <c r="J78" s="140"/>
      <c r="K78" s="140"/>
      <c r="L78" s="141"/>
      <c r="M78" s="86"/>
      <c r="N78" s="86"/>
      <c r="O78" s="86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87">
        <v>105</v>
      </c>
      <c r="AF78" s="85" t="s">
        <v>95</v>
      </c>
      <c r="AG78" s="70"/>
      <c r="AH78" s="70">
        <v>106</v>
      </c>
      <c r="AI78" s="85" t="s">
        <v>95</v>
      </c>
      <c r="AJ78" s="1"/>
      <c r="AK78" s="1"/>
      <c r="AL78" s="1"/>
      <c r="AM78" s="1"/>
      <c r="AN78" s="1"/>
    </row>
    <row r="79" spans="1:40" ht="15.75" customHeight="1">
      <c r="A79" s="1"/>
      <c r="B79" s="156">
        <f>COUNTIF(C21:E70,"&lt;&gt;"&amp;"")</f>
        <v>0</v>
      </c>
      <c r="C79" s="132"/>
      <c r="D79" s="157" t="s">
        <v>107</v>
      </c>
      <c r="E79" s="154"/>
      <c r="F79" s="154"/>
      <c r="G79" s="154"/>
      <c r="H79" s="154"/>
      <c r="I79" s="132"/>
      <c r="J79" s="88" t="s">
        <v>108</v>
      </c>
      <c r="K79" s="158">
        <f>B79*100</f>
        <v>0</v>
      </c>
      <c r="L79" s="124"/>
      <c r="M79" s="89"/>
      <c r="N79" s="89"/>
      <c r="O79" s="89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2"/>
      <c r="AF79" s="3"/>
      <c r="AG79" s="3"/>
      <c r="AH79" s="3"/>
      <c r="AI79" s="3"/>
      <c r="AJ79" s="1"/>
      <c r="AK79" s="1"/>
      <c r="AL79" s="1"/>
      <c r="AM79" s="1"/>
      <c r="AN79" s="1"/>
    </row>
  </sheetData>
  <mergeCells count="188">
    <mergeCell ref="C34:F34"/>
    <mergeCell ref="H34:I34"/>
    <mergeCell ref="C35:F35"/>
    <mergeCell ref="H35:I35"/>
    <mergeCell ref="H36:I36"/>
    <mergeCell ref="H39:I39"/>
    <mergeCell ref="H40:I40"/>
    <mergeCell ref="C36:F36"/>
    <mergeCell ref="C37:F37"/>
    <mergeCell ref="H37:I37"/>
    <mergeCell ref="C38:F38"/>
    <mergeCell ref="H38:I38"/>
    <mergeCell ref="C39:F39"/>
    <mergeCell ref="C40:F40"/>
    <mergeCell ref="C28:F28"/>
    <mergeCell ref="C29:F29"/>
    <mergeCell ref="H29:I29"/>
    <mergeCell ref="C30:F30"/>
    <mergeCell ref="H30:I30"/>
    <mergeCell ref="C31:F31"/>
    <mergeCell ref="C32:F32"/>
    <mergeCell ref="C33:F33"/>
    <mergeCell ref="H33:I33"/>
    <mergeCell ref="C67:F67"/>
    <mergeCell ref="H67:I67"/>
    <mergeCell ref="C68:F68"/>
    <mergeCell ref="H68:I68"/>
    <mergeCell ref="C69:F69"/>
    <mergeCell ref="C70:F70"/>
    <mergeCell ref="B79:C79"/>
    <mergeCell ref="D79:I79"/>
    <mergeCell ref="K79:L79"/>
    <mergeCell ref="B72:L72"/>
    <mergeCell ref="B73:L73"/>
    <mergeCell ref="B74:L74"/>
    <mergeCell ref="B75:L75"/>
    <mergeCell ref="B76:L76"/>
    <mergeCell ref="B77:L77"/>
    <mergeCell ref="B78:L78"/>
    <mergeCell ref="H69:I69"/>
    <mergeCell ref="H70:I70"/>
    <mergeCell ref="C62:F62"/>
    <mergeCell ref="C63:F63"/>
    <mergeCell ref="H62:I62"/>
    <mergeCell ref="H63:I63"/>
    <mergeCell ref="C64:F64"/>
    <mergeCell ref="H64:I64"/>
    <mergeCell ref="C65:F65"/>
    <mergeCell ref="H65:I65"/>
    <mergeCell ref="H66:I66"/>
    <mergeCell ref="C66:F66"/>
    <mergeCell ref="C57:F57"/>
    <mergeCell ref="H57:I57"/>
    <mergeCell ref="C58:F58"/>
    <mergeCell ref="H58:I58"/>
    <mergeCell ref="H59:I59"/>
    <mergeCell ref="C59:F59"/>
    <mergeCell ref="C60:F60"/>
    <mergeCell ref="H60:I60"/>
    <mergeCell ref="C61:F61"/>
    <mergeCell ref="H61:I61"/>
    <mergeCell ref="H52:I52"/>
    <mergeCell ref="C52:F52"/>
    <mergeCell ref="C53:F53"/>
    <mergeCell ref="H53:I53"/>
    <mergeCell ref="C54:F54"/>
    <mergeCell ref="H54:I54"/>
    <mergeCell ref="C55:F55"/>
    <mergeCell ref="C56:F56"/>
    <mergeCell ref="H55:I55"/>
    <mergeCell ref="H56:I56"/>
    <mergeCell ref="C46:F46"/>
    <mergeCell ref="H46:I46"/>
    <mergeCell ref="C47:F47"/>
    <mergeCell ref="C48:F48"/>
    <mergeCell ref="C49:F49"/>
    <mergeCell ref="H49:I49"/>
    <mergeCell ref="C50:F50"/>
    <mergeCell ref="H50:I50"/>
    <mergeCell ref="C51:F51"/>
    <mergeCell ref="H51:I51"/>
    <mergeCell ref="H47:I47"/>
    <mergeCell ref="H48:I48"/>
    <mergeCell ref="C41:F41"/>
    <mergeCell ref="H41:I41"/>
    <mergeCell ref="C42:F42"/>
    <mergeCell ref="H42:I42"/>
    <mergeCell ref="C43:F43"/>
    <mergeCell ref="H43:I43"/>
    <mergeCell ref="H44:I44"/>
    <mergeCell ref="C44:F44"/>
    <mergeCell ref="C45:F45"/>
    <mergeCell ref="H45:I45"/>
    <mergeCell ref="B8:C8"/>
    <mergeCell ref="B9:C9"/>
    <mergeCell ref="B10:C10"/>
    <mergeCell ref="B11:C11"/>
    <mergeCell ref="B12:C12"/>
    <mergeCell ref="B13:C13"/>
    <mergeCell ref="B2:C5"/>
    <mergeCell ref="D2:L2"/>
    <mergeCell ref="D3:L3"/>
    <mergeCell ref="D4:L4"/>
    <mergeCell ref="D5:L5"/>
    <mergeCell ref="B7:L7"/>
    <mergeCell ref="D8:L8"/>
    <mergeCell ref="D9:L9"/>
    <mergeCell ref="D10:L10"/>
    <mergeCell ref="D11:L11"/>
    <mergeCell ref="D12:F12"/>
    <mergeCell ref="H12:L12"/>
    <mergeCell ref="D13:L13"/>
    <mergeCell ref="K55:L55"/>
    <mergeCell ref="K56:L56"/>
    <mergeCell ref="K57:L57"/>
    <mergeCell ref="K58:L58"/>
    <mergeCell ref="K66:L66"/>
    <mergeCell ref="K67:L67"/>
    <mergeCell ref="K68:L68"/>
    <mergeCell ref="K69:L69"/>
    <mergeCell ref="K70:L70"/>
    <mergeCell ref="K59:L59"/>
    <mergeCell ref="K60:L60"/>
    <mergeCell ref="K61:L61"/>
    <mergeCell ref="K62:L62"/>
    <mergeCell ref="K63:L63"/>
    <mergeCell ref="K64:L64"/>
    <mergeCell ref="K65:L65"/>
    <mergeCell ref="K46:L46"/>
    <mergeCell ref="K47:L47"/>
    <mergeCell ref="K48:L48"/>
    <mergeCell ref="K49:L49"/>
    <mergeCell ref="K50:L50"/>
    <mergeCell ref="K51:L51"/>
    <mergeCell ref="K52:L52"/>
    <mergeCell ref="K53:L53"/>
    <mergeCell ref="K54:L54"/>
    <mergeCell ref="K37:L37"/>
    <mergeCell ref="K38:L38"/>
    <mergeCell ref="K39:L39"/>
    <mergeCell ref="K40:L40"/>
    <mergeCell ref="K41:L41"/>
    <mergeCell ref="K42:L42"/>
    <mergeCell ref="K43:L43"/>
    <mergeCell ref="K44:L44"/>
    <mergeCell ref="K45:L45"/>
    <mergeCell ref="C24:F24"/>
    <mergeCell ref="C25:F25"/>
    <mergeCell ref="K25:L25"/>
    <mergeCell ref="K31:L31"/>
    <mergeCell ref="K32:L32"/>
    <mergeCell ref="K33:L33"/>
    <mergeCell ref="K34:L34"/>
    <mergeCell ref="K35:L35"/>
    <mergeCell ref="K36:L36"/>
    <mergeCell ref="H31:I31"/>
    <mergeCell ref="H32:I32"/>
    <mergeCell ref="K24:L24"/>
    <mergeCell ref="K26:L26"/>
    <mergeCell ref="K27:L27"/>
    <mergeCell ref="K28:L28"/>
    <mergeCell ref="K29:L29"/>
    <mergeCell ref="K30:L30"/>
    <mergeCell ref="H24:I24"/>
    <mergeCell ref="H25:I25"/>
    <mergeCell ref="C26:F26"/>
    <mergeCell ref="H26:I26"/>
    <mergeCell ref="C27:F27"/>
    <mergeCell ref="H27:I27"/>
    <mergeCell ref="H28:I28"/>
    <mergeCell ref="B14:L17"/>
    <mergeCell ref="B18:L18"/>
    <mergeCell ref="C20:F20"/>
    <mergeCell ref="H20:I20"/>
    <mergeCell ref="T20:AB20"/>
    <mergeCell ref="C21:F21"/>
    <mergeCell ref="C22:F22"/>
    <mergeCell ref="K22:L22"/>
    <mergeCell ref="T22:W23"/>
    <mergeCell ref="Y22:AB23"/>
    <mergeCell ref="C23:F23"/>
    <mergeCell ref="H23:I23"/>
    <mergeCell ref="R14:R18"/>
    <mergeCell ref="K20:L20"/>
    <mergeCell ref="K21:L21"/>
    <mergeCell ref="H21:I21"/>
    <mergeCell ref="H22:I22"/>
    <mergeCell ref="K23:L23"/>
  </mergeCells>
  <dataValidations count="2">
    <dataValidation type="list" allowBlank="1" showErrorMessage="1" sqref="G21:G70" xr:uid="{00000000-0002-0000-0000-000000000000}">
      <formula1>$AE$22:$AE$78</formula1>
    </dataValidation>
    <dataValidation type="list" allowBlank="1" showErrorMessage="1" sqref="J21:J70" xr:uid="{00000000-0002-0000-0000-000001000000}">
      <formula1>$AH$22:$AH$78</formula1>
    </dataValidation>
  </dataValidations>
  <pageMargins left="0.75" right="0.75" top="1" bottom="1" header="0" footer="0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CCK2025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Ugo Antonio Della Valle</dc:creator>
  <cp:lastModifiedBy>valnei santos da silva santos</cp:lastModifiedBy>
  <dcterms:created xsi:type="dcterms:W3CDTF">2015-06-05T18:19:00Z</dcterms:created>
  <dcterms:modified xsi:type="dcterms:W3CDTF">2025-08-19T05:27:15Z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74BB6B433AC14DCF988A354E43F941F2_12</vt:lpwstr>
  </property>
  <property fmtid="{D5CDD505-2E9C-101B-9397-08002B2CF9AE}" pid="3" name="KSOProductBuildVer">
    <vt:lpwstr>1046-12.2.0.17119</vt:lpwstr>
  </property>
</Properties>
</file>